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workbookProtection workbookPassword="CC6C" lockStructure="1"/>
  <bookViews>
    <workbookView xWindow="120" yWindow="60" windowWidth="15255" windowHeight="8160"/>
  </bookViews>
  <sheets>
    <sheet name="Общие сведения" sheetId="4" r:id="rId1"/>
    <sheet name="Показатели" sheetId="1" r:id="rId2"/>
    <sheet name="Классификатор" sheetId="2" r:id="rId3"/>
    <sheet name="Определения" sheetId="6" r:id="rId4"/>
    <sheet name="Классификатор ОЭСР" sheetId="8" r:id="rId5"/>
    <sheet name="Sheet3" sheetId="3" state="hidden" r:id="rId6"/>
    <sheet name="Analitics" sheetId="5" state="hidden" r:id="rId7"/>
    <sheet name="Comments analitics" sheetId="7" state="hidden" r:id="rId8"/>
  </sheets>
  <externalReferences>
    <externalReference r:id="rId9"/>
  </externalReferences>
  <definedNames>
    <definedName name="choice">Sheet3!$B$2:$B$3</definedName>
    <definedName name="Level_1">[1]Lists!$A$2:$A$7</definedName>
    <definedName name="sign">Sheet3!$D$2:$D$5</definedName>
    <definedName name="выбор">Sheet3!$B$2</definedName>
    <definedName name="Гуманитарные_науки">Sheet3!$I$46:$I$50</definedName>
    <definedName name="Естественные_и_точные_науки">Sheet3!$I$4:$I$10</definedName>
    <definedName name="Медицинские_науки_и_общественное_здравоохранение">Sheet3!$I$24:$I$28</definedName>
    <definedName name="Метки">[1]Lists!$J$2:$J$3</definedName>
    <definedName name="Сельскохозяйственные_науки">Sheet3!$I$30:$I$34</definedName>
    <definedName name="Социальные_науки">Sheet3!$I$36:$I$44</definedName>
    <definedName name="Техника_и_технологии">Sheet3!$I$12:$I$22</definedName>
    <definedName name="уровень_1">Sheet3!$G$3:$G$8</definedName>
  </definedNames>
  <calcPr calcId="145621"/>
</workbook>
</file>

<file path=xl/calcChain.xml><?xml version="1.0" encoding="utf-8"?>
<calcChain xmlns="http://schemas.openxmlformats.org/spreadsheetml/2006/main">
  <c r="B6" i="7" l="1"/>
  <c r="B5" i="7"/>
  <c r="B94" i="7" l="1"/>
  <c r="B93" i="7"/>
  <c r="B7" i="7"/>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6" i="5"/>
  <c r="B5" i="5"/>
  <c r="B279" i="5"/>
  <c r="B4" i="7"/>
  <c r="B3" i="7"/>
  <c r="B2" i="7"/>
  <c r="B440" i="5" l="1"/>
  <c r="B442" i="5"/>
  <c r="B441" i="5"/>
  <c r="B17" i="5"/>
  <c r="B16" i="5"/>
  <c r="B15" i="5"/>
  <c r="B14" i="5"/>
  <c r="B12" i="5"/>
  <c r="B11" i="5"/>
  <c r="B10" i="5"/>
  <c r="B9" i="5"/>
  <c r="B7" i="5" l="1"/>
  <c r="A18" i="5"/>
  <c r="A23" i="5" s="1"/>
  <c r="A17" i="5"/>
  <c r="A16" i="5"/>
  <c r="A15" i="5"/>
  <c r="A14" i="5"/>
  <c r="A12" i="5"/>
  <c r="A11" i="5"/>
  <c r="A10" i="5"/>
  <c r="A9" i="5"/>
  <c r="B4" i="5"/>
  <c r="B3" i="5"/>
  <c r="B2" i="5"/>
  <c r="A26" i="5" l="1"/>
  <c r="B25" i="5"/>
  <c r="B27" i="5"/>
  <c r="B26" i="5"/>
  <c r="B24" i="5"/>
  <c r="A20" i="5"/>
  <c r="B21" i="5"/>
  <c r="B22" i="5"/>
  <c r="B19" i="5"/>
  <c r="B20" i="5"/>
  <c r="A27" i="5"/>
  <c r="A28" i="5"/>
  <c r="A24" i="5"/>
  <c r="A25" i="5"/>
  <c r="A21" i="5"/>
  <c r="A19" i="5"/>
  <c r="A22" i="5"/>
  <c r="B32" i="5" l="1"/>
  <c r="B30" i="5"/>
  <c r="B31" i="5"/>
  <c r="B29" i="5"/>
  <c r="A30" i="5"/>
  <c r="A29" i="5"/>
  <c r="A33" i="5"/>
  <c r="A32" i="5"/>
  <c r="A31" i="5"/>
  <c r="B37" i="5" l="1"/>
  <c r="B34" i="5"/>
  <c r="B36" i="5"/>
  <c r="B35" i="5"/>
  <c r="A34" i="5"/>
  <c r="A38" i="5"/>
  <c r="A37" i="5"/>
  <c r="A36" i="5"/>
  <c r="A35" i="5"/>
  <c r="B42" i="5" l="1"/>
  <c r="B40" i="5"/>
  <c r="B41" i="5"/>
  <c r="B39" i="5"/>
  <c r="A42" i="5"/>
  <c r="A41" i="5"/>
  <c r="A40" i="5"/>
  <c r="A39" i="5"/>
  <c r="A43" i="5"/>
  <c r="B47" i="5" l="1"/>
  <c r="B44" i="5"/>
  <c r="B46" i="5"/>
  <c r="B45" i="5"/>
  <c r="A46" i="5"/>
  <c r="A45" i="5"/>
  <c r="A44" i="5"/>
  <c r="A48" i="5"/>
  <c r="A47" i="5"/>
  <c r="B52" i="5" l="1"/>
  <c r="B50" i="5"/>
  <c r="B51" i="5"/>
  <c r="B49" i="5"/>
  <c r="A50" i="5"/>
  <c r="A49" i="5"/>
  <c r="A53" i="5"/>
  <c r="A52" i="5"/>
  <c r="A51" i="5"/>
  <c r="B57" i="5" l="1"/>
  <c r="B54" i="5"/>
  <c r="B56" i="5"/>
  <c r="B55" i="5"/>
  <c r="A54" i="5"/>
  <c r="A58" i="5"/>
  <c r="A57" i="5"/>
  <c r="A56" i="5"/>
  <c r="A55" i="5"/>
  <c r="B62" i="5" l="1"/>
  <c r="B60" i="5"/>
  <c r="B61" i="5"/>
  <c r="B59" i="5"/>
  <c r="A62" i="5"/>
  <c r="A61" i="5"/>
  <c r="A60" i="5"/>
  <c r="A59" i="5"/>
  <c r="A63" i="5"/>
  <c r="B67" i="5" l="1"/>
  <c r="B64" i="5"/>
  <c r="B66" i="5"/>
  <c r="B65" i="5"/>
  <c r="A66" i="5"/>
  <c r="A65" i="5"/>
  <c r="A64" i="5"/>
  <c r="A68" i="5"/>
  <c r="A67" i="5"/>
  <c r="A73" i="5" l="1"/>
  <c r="B72" i="5"/>
  <c r="B70" i="5"/>
  <c r="B71" i="5"/>
  <c r="B69" i="5"/>
  <c r="A77" i="5"/>
  <c r="A75" i="5"/>
  <c r="A70" i="5"/>
  <c r="A69" i="5"/>
  <c r="A72" i="5"/>
  <c r="A71" i="5"/>
  <c r="B77" i="5" l="1"/>
  <c r="B74" i="5"/>
  <c r="B76" i="5"/>
  <c r="B75" i="5"/>
  <c r="A74" i="5"/>
  <c r="A76" i="5"/>
  <c r="A78" i="5"/>
  <c r="A81" i="5"/>
  <c r="A83" i="5"/>
  <c r="B87" i="5" l="1"/>
  <c r="B84" i="5"/>
  <c r="B86" i="5"/>
  <c r="B85" i="5"/>
  <c r="B82" i="5"/>
  <c r="B80" i="5"/>
  <c r="B81" i="5"/>
  <c r="B79" i="5"/>
  <c r="A79" i="5"/>
  <c r="A80" i="5"/>
  <c r="A82" i="5"/>
  <c r="A87" i="5"/>
  <c r="A86" i="5"/>
  <c r="A88" i="5"/>
  <c r="A84" i="5"/>
  <c r="A85" i="5"/>
  <c r="B92" i="5" l="1"/>
  <c r="B90" i="5"/>
  <c r="B91" i="5"/>
  <c r="B89" i="5"/>
  <c r="A89" i="5"/>
  <c r="A90" i="5"/>
  <c r="A91" i="5"/>
  <c r="A92" i="5"/>
  <c r="A93" i="5"/>
  <c r="B97" i="5" l="1"/>
  <c r="B94" i="5"/>
  <c r="B96" i="5"/>
  <c r="B95" i="5"/>
  <c r="A94" i="5"/>
  <c r="A96" i="5"/>
  <c r="A97" i="5"/>
  <c r="A95" i="5"/>
  <c r="A98" i="5"/>
  <c r="B102" i="5" l="1"/>
  <c r="B100" i="5"/>
  <c r="B101" i="5"/>
  <c r="B99" i="5"/>
  <c r="A102" i="5"/>
  <c r="A103" i="5"/>
  <c r="A101" i="5"/>
  <c r="A99" i="5"/>
  <c r="A100" i="5"/>
  <c r="B107" i="5" l="1"/>
  <c r="B104" i="5"/>
  <c r="B106" i="5"/>
  <c r="B105" i="5"/>
  <c r="A107" i="5"/>
  <c r="A106" i="5"/>
  <c r="A108" i="5"/>
  <c r="A104" i="5"/>
  <c r="A105" i="5"/>
  <c r="B112" i="5" l="1"/>
  <c r="B110" i="5"/>
  <c r="B111" i="5"/>
  <c r="B109" i="5"/>
  <c r="A109" i="5"/>
  <c r="A110" i="5"/>
  <c r="A111" i="5"/>
  <c r="A112" i="5"/>
  <c r="A113" i="5"/>
  <c r="B117" i="5" l="1"/>
  <c r="B116" i="5"/>
  <c r="B114" i="5"/>
  <c r="B115" i="5"/>
  <c r="A115" i="5"/>
  <c r="A114" i="5"/>
  <c r="A116" i="5"/>
  <c r="A117" i="5"/>
  <c r="A118" i="5"/>
  <c r="B122" i="5" l="1"/>
  <c r="B119" i="5"/>
  <c r="B120" i="5"/>
  <c r="B121" i="5"/>
  <c r="A122" i="5"/>
  <c r="A120" i="5"/>
  <c r="A121" i="5"/>
  <c r="A123" i="5"/>
  <c r="A119" i="5"/>
  <c r="B127" i="5" l="1"/>
  <c r="B126" i="5"/>
  <c r="B124" i="5"/>
  <c r="B125" i="5"/>
  <c r="A128" i="5"/>
  <c r="A124" i="5"/>
  <c r="A125" i="5"/>
  <c r="A126" i="5"/>
  <c r="A127" i="5"/>
  <c r="B132" i="5" l="1"/>
  <c r="B129" i="5"/>
  <c r="B130" i="5"/>
  <c r="B131" i="5"/>
  <c r="A133" i="5"/>
  <c r="A130" i="5"/>
  <c r="A132" i="5"/>
  <c r="A129" i="5"/>
  <c r="A131" i="5"/>
  <c r="B137" i="5" l="1"/>
  <c r="B136" i="5"/>
  <c r="B134" i="5"/>
  <c r="B135" i="5"/>
  <c r="A138" i="5"/>
  <c r="A136" i="5"/>
  <c r="A137" i="5"/>
  <c r="A134" i="5"/>
  <c r="A135" i="5"/>
  <c r="B142" i="5" l="1"/>
  <c r="B139" i="5"/>
  <c r="B140" i="5"/>
  <c r="B141" i="5"/>
  <c r="A139" i="5"/>
  <c r="A140" i="5"/>
  <c r="A141" i="5"/>
  <c r="A142" i="5"/>
  <c r="A143" i="5"/>
  <c r="B147" i="5" l="1"/>
  <c r="B146" i="5"/>
  <c r="B144" i="5"/>
  <c r="B145" i="5"/>
  <c r="A146" i="5"/>
  <c r="A148" i="5"/>
  <c r="A144" i="5"/>
  <c r="A147" i="5"/>
  <c r="A145" i="5"/>
  <c r="B152" i="5" l="1"/>
  <c r="B149" i="5"/>
  <c r="B150" i="5"/>
  <c r="B151" i="5"/>
  <c r="A150" i="5"/>
  <c r="A151" i="5"/>
  <c r="A153" i="5"/>
  <c r="A152" i="5"/>
  <c r="A149" i="5"/>
  <c r="B157" i="5" l="1"/>
  <c r="B156" i="5"/>
  <c r="B154" i="5"/>
  <c r="B155" i="5"/>
  <c r="A155" i="5"/>
  <c r="A156" i="5"/>
  <c r="A157" i="5"/>
  <c r="A158" i="5"/>
  <c r="A154" i="5"/>
  <c r="B162" i="5" l="1"/>
  <c r="B159" i="5"/>
  <c r="B160" i="5"/>
  <c r="B161" i="5"/>
  <c r="A161" i="5"/>
  <c r="A162" i="5"/>
  <c r="A160" i="5"/>
  <c r="A163" i="5"/>
  <c r="A159" i="5"/>
  <c r="B167" i="5" l="1"/>
  <c r="B166" i="5"/>
  <c r="B164" i="5"/>
  <c r="B165" i="5"/>
  <c r="A166" i="5"/>
  <c r="A167" i="5"/>
  <c r="A168" i="5"/>
  <c r="A164" i="5"/>
  <c r="A165" i="5"/>
  <c r="B172" i="5" l="1"/>
  <c r="B169" i="5"/>
  <c r="B170" i="5"/>
  <c r="B171" i="5"/>
  <c r="A169" i="5"/>
  <c r="A170" i="5"/>
  <c r="A172" i="5"/>
  <c r="A173" i="5"/>
  <c r="A171" i="5"/>
  <c r="B177" i="5" l="1"/>
  <c r="B176" i="5"/>
  <c r="B174" i="5"/>
  <c r="B175" i="5"/>
  <c r="A175" i="5"/>
  <c r="A177" i="5"/>
  <c r="A178" i="5"/>
  <c r="A176" i="5"/>
  <c r="A174" i="5"/>
  <c r="B182" i="5" l="1"/>
  <c r="B179" i="5"/>
  <c r="B180" i="5"/>
  <c r="B181" i="5"/>
  <c r="A182" i="5"/>
  <c r="A183" i="5"/>
  <c r="A179" i="5"/>
  <c r="A180" i="5"/>
  <c r="A181" i="5"/>
  <c r="B187" i="5" l="1"/>
  <c r="B186" i="5"/>
  <c r="B184" i="5"/>
  <c r="B185" i="5"/>
  <c r="A188" i="5"/>
  <c r="A187" i="5"/>
  <c r="A185" i="5"/>
  <c r="A186" i="5"/>
  <c r="A184" i="5"/>
  <c r="B192" i="5" l="1"/>
  <c r="B189" i="5"/>
  <c r="B190" i="5"/>
  <c r="B191" i="5"/>
  <c r="A191" i="5"/>
  <c r="A190" i="5"/>
  <c r="A193" i="5"/>
  <c r="A192" i="5"/>
  <c r="A189" i="5"/>
  <c r="B197" i="5" l="1"/>
  <c r="B196" i="5"/>
  <c r="B194" i="5"/>
  <c r="B195" i="5"/>
  <c r="A198" i="5"/>
  <c r="A195" i="5"/>
  <c r="A194" i="5"/>
  <c r="A196" i="5"/>
  <c r="A197" i="5"/>
  <c r="B202" i="5" l="1"/>
  <c r="B199" i="5"/>
  <c r="B200" i="5"/>
  <c r="B201" i="5"/>
  <c r="A199" i="5"/>
  <c r="A201" i="5"/>
  <c r="A202" i="5"/>
  <c r="A200" i="5"/>
  <c r="A203" i="5"/>
  <c r="B207" i="5" l="1"/>
  <c r="B206" i="5"/>
  <c r="B204" i="5"/>
  <c r="B205" i="5"/>
  <c r="A208" i="5"/>
  <c r="A204" i="5"/>
  <c r="A205" i="5"/>
  <c r="A206" i="5"/>
  <c r="A207" i="5"/>
  <c r="B212" i="5" l="1"/>
  <c r="B209" i="5"/>
  <c r="B210" i="5"/>
  <c r="B211" i="5"/>
  <c r="A209" i="5"/>
  <c r="A212" i="5"/>
  <c r="A213" i="5"/>
  <c r="A211" i="5"/>
  <c r="A210" i="5"/>
  <c r="B217" i="5" l="1"/>
  <c r="B216" i="5"/>
  <c r="B214" i="5"/>
  <c r="B215" i="5"/>
  <c r="A218" i="5"/>
  <c r="A215" i="5"/>
  <c r="A217" i="5"/>
  <c r="A216" i="5"/>
  <c r="A214" i="5"/>
  <c r="B222" i="5" l="1"/>
  <c r="B219" i="5"/>
  <c r="B220" i="5"/>
  <c r="B221" i="5"/>
  <c r="A223" i="5"/>
  <c r="A220" i="5"/>
  <c r="A221" i="5"/>
  <c r="A222" i="5"/>
  <c r="A219" i="5"/>
  <c r="B227" i="5" l="1"/>
  <c r="B226" i="5"/>
  <c r="B224" i="5"/>
  <c r="B225" i="5"/>
  <c r="A226" i="5"/>
  <c r="A228" i="5"/>
  <c r="A224" i="5"/>
  <c r="A225" i="5"/>
  <c r="A227" i="5"/>
  <c r="B232" i="5" l="1"/>
  <c r="B229" i="5"/>
  <c r="B230" i="5"/>
  <c r="B231" i="5"/>
  <c r="A231" i="5"/>
  <c r="A233" i="5"/>
  <c r="A232" i="5"/>
  <c r="A229" i="5"/>
  <c r="A230" i="5"/>
  <c r="B237" i="5" l="1"/>
  <c r="B236" i="5"/>
  <c r="B234" i="5"/>
  <c r="B235" i="5"/>
  <c r="A235" i="5"/>
  <c r="A234" i="5"/>
  <c r="A237" i="5"/>
  <c r="A238" i="5"/>
  <c r="A236" i="5"/>
  <c r="B242" i="5" l="1"/>
  <c r="B239" i="5"/>
  <c r="B241" i="5"/>
  <c r="B240" i="5"/>
  <c r="A242" i="5"/>
  <c r="A240" i="5"/>
  <c r="A243" i="5"/>
  <c r="A239" i="5"/>
  <c r="A241" i="5"/>
  <c r="B247" i="5" l="1"/>
  <c r="B245" i="5"/>
  <c r="B246" i="5"/>
  <c r="B244" i="5"/>
  <c r="A247" i="5"/>
  <c r="A248" i="5"/>
  <c r="A245" i="5"/>
  <c r="A244" i="5"/>
  <c r="A246" i="5"/>
  <c r="B252" i="5" l="1"/>
  <c r="B249" i="5"/>
  <c r="B251" i="5"/>
  <c r="B250" i="5"/>
  <c r="A249" i="5"/>
  <c r="A250" i="5"/>
  <c r="A252" i="5"/>
  <c r="A253" i="5"/>
  <c r="A251" i="5"/>
  <c r="B257" i="5" l="1"/>
  <c r="B255" i="5"/>
  <c r="B256" i="5"/>
  <c r="B254" i="5"/>
  <c r="A257" i="5"/>
  <c r="A255" i="5"/>
  <c r="A258" i="5"/>
  <c r="A256" i="5"/>
  <c r="A254" i="5"/>
  <c r="B262" i="5" l="1"/>
  <c r="B259" i="5"/>
  <c r="B261" i="5"/>
  <c r="B260" i="5"/>
  <c r="A263" i="5"/>
  <c r="A259" i="5"/>
  <c r="A260" i="5"/>
  <c r="A261" i="5"/>
  <c r="A262" i="5"/>
  <c r="B267" i="5" l="1"/>
  <c r="B264" i="5"/>
  <c r="B265" i="5"/>
  <c r="B266" i="5"/>
  <c r="A266" i="5"/>
  <c r="A268" i="5"/>
  <c r="A264" i="5"/>
  <c r="A267" i="5"/>
  <c r="A265" i="5"/>
  <c r="B272" i="5" l="1"/>
  <c r="B271" i="5"/>
  <c r="B269" i="5"/>
  <c r="B270" i="5"/>
  <c r="A271" i="5"/>
  <c r="A273" i="5"/>
  <c r="A272" i="5"/>
  <c r="A269" i="5"/>
  <c r="A270" i="5"/>
  <c r="B277" i="5" l="1"/>
  <c r="B274" i="5"/>
  <c r="B275" i="5"/>
  <c r="B276" i="5"/>
  <c r="A274" i="5"/>
  <c r="A277" i="5"/>
  <c r="A278" i="5"/>
  <c r="A275" i="5"/>
  <c r="A276" i="5"/>
  <c r="A280" i="5" l="1"/>
  <c r="A279" i="5"/>
  <c r="B284" i="5" l="1"/>
  <c r="B283" i="5"/>
  <c r="B281" i="5"/>
  <c r="B282" i="5"/>
  <c r="A284" i="5"/>
  <c r="A281" i="5"/>
  <c r="A282" i="5"/>
  <c r="A283" i="5"/>
  <c r="A285" i="5"/>
  <c r="B289" i="5" l="1"/>
  <c r="B286" i="5"/>
  <c r="B287" i="5"/>
  <c r="B288" i="5"/>
  <c r="A286" i="5"/>
  <c r="A287" i="5"/>
  <c r="A289" i="5"/>
  <c r="A290" i="5"/>
  <c r="A288" i="5"/>
  <c r="B294" i="5" l="1"/>
  <c r="B293" i="5"/>
  <c r="B291" i="5"/>
  <c r="B292" i="5"/>
  <c r="A294" i="5"/>
  <c r="A295" i="5"/>
  <c r="A291" i="5"/>
  <c r="A293" i="5"/>
  <c r="A292" i="5"/>
  <c r="B299" i="5" l="1"/>
  <c r="B296" i="5"/>
  <c r="B297" i="5"/>
  <c r="B298" i="5"/>
  <c r="A300" i="5"/>
  <c r="A297" i="5"/>
  <c r="A298" i="5"/>
  <c r="A299" i="5"/>
  <c r="A296" i="5"/>
  <c r="B304" i="5" l="1"/>
  <c r="B303" i="5"/>
  <c r="B301" i="5"/>
  <c r="B302" i="5"/>
  <c r="A303" i="5"/>
  <c r="A305" i="5"/>
  <c r="A302" i="5"/>
  <c r="A301" i="5"/>
  <c r="A304" i="5"/>
  <c r="B309" i="5" l="1"/>
  <c r="B306" i="5"/>
  <c r="B307" i="5"/>
  <c r="B308" i="5"/>
  <c r="A308" i="5"/>
  <c r="A310" i="5"/>
  <c r="A309" i="5"/>
  <c r="A307" i="5"/>
  <c r="A306" i="5"/>
  <c r="B314" i="5" l="1"/>
  <c r="B313" i="5"/>
  <c r="B311" i="5"/>
  <c r="B312" i="5"/>
  <c r="A312" i="5"/>
  <c r="A315" i="5"/>
  <c r="A311" i="5"/>
  <c r="A313" i="5"/>
  <c r="A314" i="5"/>
  <c r="B319" i="5" l="1"/>
  <c r="B316" i="5"/>
  <c r="B317" i="5"/>
  <c r="B318" i="5"/>
  <c r="A318" i="5"/>
  <c r="A317" i="5"/>
  <c r="A320" i="5"/>
  <c r="A319" i="5"/>
  <c r="A316" i="5"/>
  <c r="B324" i="5" l="1"/>
  <c r="B323" i="5"/>
  <c r="B321" i="5"/>
  <c r="B322" i="5"/>
  <c r="A324" i="5"/>
  <c r="A321" i="5"/>
  <c r="A322" i="5"/>
  <c r="A323" i="5"/>
  <c r="A325" i="5"/>
  <c r="B329" i="5" l="1"/>
  <c r="B326" i="5"/>
  <c r="B327" i="5"/>
  <c r="B328" i="5"/>
  <c r="A326" i="5"/>
  <c r="A327" i="5"/>
  <c r="A329" i="5"/>
  <c r="A330" i="5"/>
  <c r="A328" i="5"/>
  <c r="B334" i="5" l="1"/>
  <c r="B333" i="5"/>
  <c r="B331" i="5"/>
  <c r="B332" i="5"/>
  <c r="A335" i="5"/>
  <c r="A332" i="5"/>
  <c r="A334" i="5"/>
  <c r="A333" i="5"/>
  <c r="A331" i="5"/>
  <c r="B339" i="5" l="1"/>
  <c r="B336" i="5"/>
  <c r="B337" i="5"/>
  <c r="B338" i="5"/>
  <c r="A339" i="5"/>
  <c r="A340" i="5"/>
  <c r="A336" i="5"/>
  <c r="A337" i="5"/>
  <c r="A338" i="5"/>
  <c r="B344" i="5" l="1"/>
  <c r="B343" i="5"/>
  <c r="B341" i="5"/>
  <c r="B342" i="5"/>
  <c r="A342" i="5"/>
  <c r="A343" i="5"/>
  <c r="A345" i="5"/>
  <c r="A341" i="5"/>
  <c r="A344" i="5"/>
  <c r="B349" i="5" l="1"/>
  <c r="B346" i="5"/>
  <c r="B347" i="5"/>
  <c r="B348" i="5"/>
  <c r="A347" i="5"/>
  <c r="A348" i="5"/>
  <c r="A350" i="5"/>
  <c r="A349" i="5"/>
  <c r="A346" i="5"/>
  <c r="B354" i="5" l="1"/>
  <c r="B351" i="5"/>
  <c r="B353" i="5"/>
  <c r="B352" i="5"/>
  <c r="A352" i="5"/>
  <c r="A353" i="5"/>
  <c r="A355" i="5"/>
  <c r="A351" i="5"/>
  <c r="A354" i="5"/>
  <c r="B359" i="5" l="1"/>
  <c r="B357" i="5"/>
  <c r="B358" i="5"/>
  <c r="B356" i="5"/>
  <c r="A358" i="5"/>
  <c r="A359" i="5"/>
  <c r="A357" i="5"/>
  <c r="A360" i="5"/>
  <c r="A356" i="5"/>
  <c r="B364" i="5" l="1"/>
  <c r="B361" i="5"/>
  <c r="B363" i="5"/>
  <c r="B362" i="5"/>
  <c r="A364" i="5"/>
  <c r="A361" i="5"/>
  <c r="A362" i="5"/>
  <c r="A365" i="5"/>
  <c r="A363" i="5"/>
  <c r="B369" i="5" l="1"/>
  <c r="B366" i="5"/>
  <c r="B367" i="5"/>
  <c r="B368" i="5"/>
  <c r="A366" i="5"/>
  <c r="A367" i="5"/>
  <c r="A368" i="5"/>
  <c r="A369" i="5"/>
  <c r="A370" i="5"/>
  <c r="B374" i="5" l="1"/>
  <c r="B371" i="5"/>
  <c r="B373" i="5"/>
  <c r="B372" i="5"/>
  <c r="A375" i="5"/>
  <c r="A373" i="5"/>
  <c r="A371" i="5"/>
  <c r="A372" i="5"/>
  <c r="A374" i="5"/>
  <c r="B379" i="5" l="1"/>
  <c r="B376" i="5"/>
  <c r="B377" i="5"/>
  <c r="B378" i="5"/>
  <c r="A380" i="5"/>
  <c r="A376" i="5"/>
  <c r="A379" i="5"/>
  <c r="A377" i="5"/>
  <c r="A378" i="5"/>
  <c r="B384" i="5" l="1"/>
  <c r="B381" i="5"/>
  <c r="B383" i="5"/>
  <c r="B382" i="5"/>
  <c r="A382" i="5"/>
  <c r="A383" i="5"/>
  <c r="A385" i="5"/>
  <c r="A381" i="5"/>
  <c r="A384" i="5"/>
  <c r="B389" i="5" l="1"/>
  <c r="B386" i="5"/>
  <c r="B387" i="5"/>
  <c r="B388" i="5"/>
  <c r="A387" i="5"/>
  <c r="A388" i="5"/>
  <c r="A390" i="5"/>
  <c r="A389" i="5"/>
  <c r="A386" i="5"/>
  <c r="B394" i="5" l="1"/>
  <c r="B391" i="5"/>
  <c r="B393" i="5"/>
  <c r="B392" i="5"/>
  <c r="A395" i="5"/>
  <c r="A392" i="5"/>
  <c r="A391" i="5"/>
  <c r="A393" i="5"/>
  <c r="A394" i="5"/>
  <c r="B399" i="5" l="1"/>
  <c r="B396" i="5"/>
  <c r="B397" i="5"/>
  <c r="B398" i="5"/>
  <c r="A396" i="5"/>
  <c r="A398" i="5"/>
  <c r="A399" i="5"/>
  <c r="A397" i="5"/>
  <c r="A400" i="5"/>
  <c r="B404" i="5" l="1"/>
  <c r="B403" i="5"/>
  <c r="B401" i="5"/>
  <c r="B402" i="5"/>
  <c r="A404" i="5"/>
  <c r="A401" i="5"/>
  <c r="A402" i="5"/>
  <c r="A403" i="5"/>
  <c r="A405" i="5"/>
  <c r="B409" i="5" l="1"/>
  <c r="B406" i="5"/>
  <c r="B407" i="5"/>
  <c r="B408" i="5"/>
  <c r="A406" i="5"/>
  <c r="A407" i="5"/>
  <c r="A408" i="5"/>
  <c r="A409" i="5"/>
  <c r="A410" i="5"/>
  <c r="B414" i="5" l="1"/>
  <c r="B411" i="5"/>
  <c r="B413" i="5"/>
  <c r="B412" i="5"/>
  <c r="A414" i="5"/>
  <c r="A415" i="5"/>
  <c r="A413" i="5"/>
  <c r="A411" i="5"/>
  <c r="A412" i="5"/>
  <c r="B419" i="5" l="1"/>
  <c r="B416" i="5"/>
  <c r="B417" i="5"/>
  <c r="B418" i="5"/>
  <c r="A420" i="5"/>
  <c r="A416" i="5"/>
  <c r="A417" i="5"/>
  <c r="A418" i="5"/>
  <c r="A419" i="5"/>
  <c r="B424" i="5" l="1"/>
  <c r="B421" i="5"/>
  <c r="B423" i="5"/>
  <c r="B422" i="5"/>
  <c r="A423" i="5"/>
  <c r="A425" i="5"/>
  <c r="A421" i="5"/>
  <c r="A424" i="5"/>
  <c r="A422" i="5"/>
  <c r="B429" i="5" l="1"/>
  <c r="B426" i="5"/>
  <c r="B427" i="5"/>
  <c r="B428" i="5"/>
  <c r="A428" i="5"/>
  <c r="A426" i="5"/>
  <c r="A430" i="5"/>
  <c r="A429" i="5"/>
  <c r="A427" i="5"/>
  <c r="B434" i="5" l="1"/>
  <c r="B431" i="5"/>
  <c r="B433" i="5"/>
  <c r="B432" i="5"/>
  <c r="A432" i="5"/>
  <c r="A431" i="5"/>
  <c r="A433" i="5"/>
  <c r="A434" i="5"/>
  <c r="A435" i="5"/>
  <c r="B439" i="5" l="1"/>
  <c r="B436" i="5"/>
  <c r="B437" i="5"/>
  <c r="B438" i="5"/>
  <c r="A439" i="5"/>
  <c r="A437" i="5"/>
  <c r="A436" i="5"/>
  <c r="A438" i="5"/>
</calcChain>
</file>

<file path=xl/sharedStrings.xml><?xml version="1.0" encoding="utf-8"?>
<sst xmlns="http://schemas.openxmlformats.org/spreadsheetml/2006/main" count="435" uniqueCount="320">
  <si>
    <t>Дополнительная информация (второстепенные критерии оценки)</t>
  </si>
  <si>
    <t>    </t>
  </si>
  <si>
    <t>Ручное заполнение</t>
  </si>
  <si>
    <t>Необходимо ли использовать при оценке?</t>
  </si>
  <si>
    <t>Количество статей, в которых ученый указан в качестве corresponding author</t>
  </si>
  <si>
    <t>Количество опубликованных статей</t>
  </si>
  <si>
    <t>Основная публикационная активность исследователя (группы):</t>
  </si>
  <si>
    <t>Индекс Хирша</t>
  </si>
  <si>
    <t>Общее количество цитат статей ученого</t>
  </si>
  <si>
    <t>Среднее количество цитат статей ученого на одну статью</t>
  </si>
  <si>
    <t>Количество лет с первой публикации</t>
  </si>
  <si>
    <t>Год рождения</t>
  </si>
  <si>
    <t>Образование:  ВУЗ и год окончания</t>
  </si>
  <si>
    <t>Необходимо ли отображать в системе?</t>
  </si>
  <si>
    <t>Дополнительные показатели, основанные на участии в конференциях</t>
  </si>
  <si>
    <t>Участие в конференциях, симпозиумах, конгрессах с приглашенным докладом (с указанием уровня конференции: международная, всероссийская) .</t>
  </si>
  <si>
    <t>Участие в конференциях, симпозиумах, конгрессах с обычным докладом (с указанием уровня конференции: международная, всероссийская) .</t>
  </si>
  <si>
    <t>Участие в конференциях, симпозиумах, конгрессах с постером (с указанием уровня конференции: международная, всероссийская) .</t>
  </si>
  <si>
    <t>Членство в программных и организационных комитетах международных конференций </t>
  </si>
  <si>
    <t>Читаемые курсы.(Название, Университет, факультет, и т.п.)</t>
  </si>
  <si>
    <t>Руководство диссертационными работами (только защищенными - специальность, тема диссертации, год защиты, совет,  ФИО руководимого).</t>
  </si>
  <si>
    <t>Руководство дипломными работами (только защищенными).</t>
  </si>
  <si>
    <t>Членство в диссертационных советах (Совет, года)</t>
  </si>
  <si>
    <t>Оппонирование диссертаций (степень, Совет, название, автор диссертации, год защиты)</t>
  </si>
  <si>
    <t>Членство в редколлегиях и консультативных советах рецензируемых научных изданий</t>
  </si>
  <si>
    <t>Зарубежные издания (с указанием принадлежности журнала к WoS или Scopus)</t>
  </si>
  <si>
    <t>Российские издания РАН (с указанием принадлежности журнала к WoS или Scopus)</t>
  </si>
  <si>
    <t>Другие российские издания (с указанием принадлежности журнала к WoS или Scopus)</t>
  </si>
  <si>
    <t>Рецензирование профессиональных изданий  (с указанием принадлежности журнала к WoS или Scopus)</t>
  </si>
  <si>
    <t>Присутствие исследователя  в списках "Top Experts"</t>
  </si>
  <si>
    <t>Награды научных фондов и обществ (имеются ввиду awards)</t>
  </si>
  <si>
    <t>Международные</t>
  </si>
  <si>
    <t>Российские государственные (Президентские, Правительства)</t>
  </si>
  <si>
    <t>Российские научных организаций и фондов</t>
  </si>
  <si>
    <t>Прочие </t>
  </si>
  <si>
    <t>Гранты международных фондов</t>
  </si>
  <si>
    <t>Дополнительные данные о профессиональной активности исследователей:</t>
  </si>
  <si>
    <t>Наличие совместных проектов международного уровня - международных коллабораций (в том числе для оценки научных организаций)   </t>
  </si>
  <si>
    <t>Краткосрочная проектная работа от 1-3 месяца (в том числе участие в международных экспедициях).</t>
  </si>
  <si>
    <t>Краткосрочная проектная работа 3-6 месяца.</t>
  </si>
  <si>
    <t>Среднесрочная проектная работа 6-12 месяцев.</t>
  </si>
  <si>
    <t>Членство в научных обществах и организациях (российские, международные):</t>
  </si>
  <si>
    <t>В качестве рядового члена научных обществ </t>
  </si>
  <si>
    <t>Членство в руководящих и консультативных органах научных обществ</t>
  </si>
  <si>
    <t>Почетное, пожизненное членство в научных обществах</t>
  </si>
  <si>
    <t>Параметры, специфичные для той или иной научной специальности (составляется соответствующими специалистами ) </t>
  </si>
  <si>
    <t>Наличие статей, вынесенных на cover page журнала. </t>
  </si>
  <si>
    <t>Наличие ссылок из GenBank и RSCB ProteinDataBank (для исследователей в области биологии, медицины)</t>
  </si>
  <si>
    <t>Создание алгоритмов, языков, компиляторов, программ, протоколов, спецификаций, лицензий (для исследователей в области Computer Science)</t>
  </si>
  <si>
    <t>Комментарии</t>
  </si>
  <si>
    <t>Создание установок определенных категорий (например коллайдера в ЦЕРН или ПИК в Гатчине), создание приборов, создание технологий проведения экспериментов (для исследователей в области экспериментальной физике)</t>
  </si>
  <si>
    <t>m-quotient </t>
  </si>
  <si>
    <t>g-index </t>
  </si>
  <si>
    <t>e-index </t>
  </si>
  <si>
    <t>hc-index </t>
  </si>
  <si>
    <t>hI-index </t>
  </si>
  <si>
    <t>hInorm</t>
  </si>
  <si>
    <t>hm-index</t>
  </si>
  <si>
    <t>AW-index</t>
  </si>
  <si>
    <t>AWCR </t>
  </si>
  <si>
    <t>AWCRpA</t>
  </si>
  <si>
    <t>a- index</t>
  </si>
  <si>
    <t>ar-index</t>
  </si>
  <si>
    <t>m – index </t>
  </si>
  <si>
    <t>Источники информации** (указать, если планируется использовать в оценке)</t>
  </si>
  <si>
    <t>Следует ли использовать профессиональные классификаторы для самоидентификации ученых в Вашем научном направлении?</t>
  </si>
  <si>
    <t>Да</t>
  </si>
  <si>
    <t>Нет</t>
  </si>
  <si>
    <t>Способ заполнения</t>
  </si>
  <si>
    <t>Кандидатская диссертация с обязательным указанием где и на каком совете диссертация защищена, кто был руководителем диссертационной работы</t>
  </si>
  <si>
    <t>Докторская диссертация с обязательным указанием где и на каком совете диссертация защищена, кто был научным консультантом (при наличии)</t>
  </si>
  <si>
    <t>Наличие степени PhD, DrSсi (или аналогов) с обязательным указанием организации, присвоившей степень </t>
  </si>
  <si>
    <t>Показатели, основанные на грантах, в которых ученый играет роль руководителя (principal investigator)</t>
  </si>
  <si>
    <t>Общие сведения о заполнившем опросник эксперте</t>
  </si>
  <si>
    <t>Имя</t>
  </si>
  <si>
    <t>Отчество</t>
  </si>
  <si>
    <t>Краткая инструкция к заполнению:</t>
  </si>
  <si>
    <t>Фамилия</t>
  </si>
  <si>
    <t>1. Для заполнения предназначены ячейка следующих форматов:</t>
  </si>
  <si>
    <t>Для заполнения в свободном формате</t>
  </si>
  <si>
    <t>2. Остальные ячейки защищены паролем для сохранения однотипности ответов</t>
  </si>
  <si>
    <t>Основные источники информации</t>
  </si>
  <si>
    <t>Библиометрические показатели, основанные на цитировании***</t>
  </si>
  <si>
    <t>Максимальное количество цитат на статью ученого</t>
  </si>
  <si>
    <t>Членство в государственных академиях (академия, академик или член-корр., год избрания, секция)</t>
  </si>
  <si>
    <t>Общее количество зарегистрированных международных патентов</t>
  </si>
  <si>
    <t>Общее количество зарегистрированных российских патентов</t>
  </si>
  <si>
    <t>Опыт научной работы исследователя зарубежном (кроме стран СНГ) с поддержкой travel- грантов, международных фондов или принимающей организации:</t>
  </si>
  <si>
    <t>* Целью данной интегральной оценки будет является выявление наиболее авторитетных исследователей в Вашем научном направлении</t>
  </si>
  <si>
    <t>Если да, то укажите какой профессиональный классификатор Вы могли бы предложить для Вашего научного направления:</t>
  </si>
  <si>
    <t>Использовать результаты за 3 года?</t>
  </si>
  <si>
    <t>Использовать результаты за 5 лет?</t>
  </si>
  <si>
    <t>Использовать накопленный итог?</t>
  </si>
  <si>
    <t>Способ заполнения в информационной системе</t>
  </si>
  <si>
    <t>Автоматическая загрузка</t>
  </si>
  <si>
    <t>Библиометрические показатели, основанные на импакт-факторе журналов:  </t>
  </si>
  <si>
    <t>** Для осуществления оценки по предлагаемому показателю информацию по нему должна быть доступна из публичных несекретных источников, в электронном виде. Обратите внимание, если Вы рекомендуете использовать для оценки тот или иной показатель из дополнительного списка, Вы должны указать источник информации, который можно использовать для верификации данных</t>
  </si>
  <si>
    <t>Научное направление по специализированным классификаторам</t>
  </si>
  <si>
    <t>Места работы, определяемые исследователем в качестве основных (текущее и прошлые места работы)</t>
  </si>
  <si>
    <t>Высокая важность</t>
  </si>
  <si>
    <t>Средняя важность</t>
  </si>
  <si>
    <t>Важность ниже средней</t>
  </si>
  <si>
    <t>Показатель не важен</t>
  </si>
  <si>
    <t>Общее количество зарегистрированных российских патентов на изобретения</t>
  </si>
  <si>
    <t>Общее количество зарегистрированных российских полезных моделей</t>
  </si>
  <si>
    <t>Общее количество зарегистрированных российских промышленных образцов</t>
  </si>
  <si>
    <t>Количество докладов на международных конференциях (учитываемые в индексах  Conference Proceedings Citation Index – Science, Conference Proceedings Citation Index – Social Science and Humanities)</t>
  </si>
  <si>
    <t>Определения и способы подсчета некоторых показателей</t>
  </si>
  <si>
    <t>сontemporary h-index</t>
  </si>
  <si>
    <t>contemporary ac-index</t>
  </si>
  <si>
    <t>Среднее количество цитат на публикацию для публикаций из ядра Хирша (множество публикаций ученого такое, что их число равно h, при этом каждая статья цитируется минимум h раз, где h - индекс Хирша ученого)</t>
  </si>
  <si>
    <r>
      <t>Для каждой статьи из ядра Хирша (множество публикаций ученого такое, что их число равно h, при этом каждая статья цитируется минимум h раз, где h - индекс Хирша ученого):
где cit</t>
    </r>
    <r>
      <rPr>
        <vertAlign val="subscript"/>
        <sz val="10"/>
        <rFont val="Arial"/>
        <family val="2"/>
        <charset val="204"/>
        <scheme val="minor"/>
      </rPr>
      <t>j</t>
    </r>
    <r>
      <rPr>
        <sz val="10"/>
        <rFont val="Arial"/>
        <family val="2"/>
        <charset val="204"/>
        <scheme val="minor"/>
      </rPr>
      <t xml:space="preserve"> - количество цитирований статьи j</t>
    </r>
  </si>
  <si>
    <t>Индекс Хирша, деленный на среднее количество соавторов ученого по статьям из ядра Хирша</t>
  </si>
  <si>
    <r>
      <t xml:space="preserve">Максимальное число h, при котором у ученого имеется h публикаций с минимальной </t>
    </r>
    <r>
      <rPr>
        <i/>
        <sz val="10"/>
        <rFont val="Arial"/>
        <family val="2"/>
        <charset val="204"/>
        <scheme val="minor"/>
      </rPr>
      <t>нормализованной</t>
    </r>
    <r>
      <rPr>
        <sz val="10"/>
        <rFont val="Arial"/>
        <family val="2"/>
        <charset val="204"/>
        <scheme val="minor"/>
      </rPr>
      <t xml:space="preserve"> цитируемостью h.
При этом нормализованная цитируемость статьи рассчитывается как отношение количества цитат статьи к количеству авторов статьи</t>
    </r>
  </si>
  <si>
    <t>При расчете данного индекса публикации учитываются частично. Каждая публикация делится на количество соавторов, получившееся при этом количество публикаций называется эффективным. Тогда максимальное число h, при котором у ученого имеется h эффективных публикаций с минимальной цитируемостью h</t>
  </si>
  <si>
    <t>Максимальное число h, при котором у ученого имеется h публикаций с минимальной цитируемостью h</t>
  </si>
  <si>
    <t>Максимальное число h, при котором у ученого имеется h публикаций с минимальной цитируемостью h^2</t>
  </si>
  <si>
    <t>Рассчитывается по формуле:
где h- индекс Хирша ученого, y - количество лет исследовательской активности</t>
  </si>
  <si>
    <r>
      <t>Рассчитывается по формуле по публикациям из ядра Хирша:
где cit</t>
    </r>
    <r>
      <rPr>
        <vertAlign val="subscript"/>
        <sz val="10"/>
        <rFont val="Arial"/>
        <family val="2"/>
        <charset val="204"/>
        <scheme val="minor"/>
      </rPr>
      <t xml:space="preserve">j </t>
    </r>
    <r>
      <rPr>
        <sz val="10"/>
        <rFont val="Arial"/>
        <family val="2"/>
        <charset val="204"/>
        <scheme val="minor"/>
      </rPr>
      <t>- количество цитирований статьи, a</t>
    </r>
    <r>
      <rPr>
        <vertAlign val="subscript"/>
        <sz val="10"/>
        <rFont val="Arial"/>
        <family val="2"/>
        <charset val="204"/>
        <scheme val="minor"/>
      </rPr>
      <t>j</t>
    </r>
    <r>
      <rPr>
        <sz val="10"/>
        <rFont val="Arial"/>
        <family val="2"/>
        <charset val="204"/>
        <scheme val="minor"/>
      </rPr>
      <t>- количество лет с момента публикации</t>
    </r>
  </si>
  <si>
    <r>
      <t>Рассчитывается по формуле по всем публикациям:
где cit</t>
    </r>
    <r>
      <rPr>
        <vertAlign val="subscript"/>
        <sz val="10"/>
        <rFont val="Arial"/>
        <family val="2"/>
        <charset val="204"/>
        <scheme val="minor"/>
      </rPr>
      <t>j</t>
    </r>
    <r>
      <rPr>
        <sz val="10"/>
        <rFont val="Arial"/>
        <family val="2"/>
        <charset val="204"/>
        <scheme val="minor"/>
      </rPr>
      <t xml:space="preserve"> - количество цитирований статьи, aj- количество лет с момента публикации</t>
    </r>
  </si>
  <si>
    <r>
      <t>Рассчитывается по формуле по всем публикациям:
где cit</t>
    </r>
    <r>
      <rPr>
        <vertAlign val="subscript"/>
        <sz val="10"/>
        <rFont val="Arial"/>
        <family val="2"/>
        <charset val="204"/>
        <scheme val="minor"/>
      </rPr>
      <t>j</t>
    </r>
    <r>
      <rPr>
        <sz val="10"/>
        <rFont val="Arial"/>
        <family val="2"/>
        <charset val="204"/>
        <scheme val="minor"/>
      </rPr>
      <t xml:space="preserve"> - количество цитирований статьи, a</t>
    </r>
    <r>
      <rPr>
        <vertAlign val="subscript"/>
        <sz val="10"/>
        <rFont val="Arial"/>
        <family val="2"/>
        <charset val="204"/>
        <scheme val="minor"/>
      </rPr>
      <t>j</t>
    </r>
    <r>
      <rPr>
        <sz val="10"/>
        <rFont val="Arial"/>
        <family val="2"/>
        <charset val="204"/>
        <scheme val="minor"/>
      </rPr>
      <t>- количество лет с момента публикации</t>
    </r>
  </si>
  <si>
    <r>
      <t>Рассчитывается по формуле по всем публикациям:
где cit</t>
    </r>
    <r>
      <rPr>
        <vertAlign val="subscript"/>
        <sz val="10"/>
        <rFont val="Arial"/>
        <family val="2"/>
        <charset val="204"/>
        <scheme val="minor"/>
      </rPr>
      <t>j</t>
    </r>
    <r>
      <rPr>
        <sz val="10"/>
        <rFont val="Arial"/>
        <family val="2"/>
        <charset val="204"/>
        <scheme val="minor"/>
      </rPr>
      <t xml:space="preserve"> - количество цитирований статьи, a</t>
    </r>
    <r>
      <rPr>
        <vertAlign val="subscript"/>
        <sz val="10"/>
        <rFont val="Arial"/>
        <family val="2"/>
        <charset val="204"/>
        <scheme val="minor"/>
      </rPr>
      <t>j</t>
    </r>
    <r>
      <rPr>
        <sz val="10"/>
        <rFont val="Arial"/>
        <family val="2"/>
        <charset val="204"/>
        <scheme val="minor"/>
      </rPr>
      <t>- количество лет с момента публикации, coauth</t>
    </r>
    <r>
      <rPr>
        <vertAlign val="subscript"/>
        <sz val="10"/>
        <rFont val="Arial"/>
        <family val="2"/>
        <charset val="204"/>
        <scheme val="minor"/>
      </rPr>
      <t xml:space="preserve">j </t>
    </r>
    <r>
      <rPr>
        <sz val="10"/>
        <rFont val="Arial"/>
        <family val="2"/>
        <charset val="204"/>
        <scheme val="minor"/>
      </rPr>
      <t>- количество соавторов публикации</t>
    </r>
  </si>
  <si>
    <t>Срднее количество цитат на публикацию ученого с hc-index раным h среди публикаций, для которых S(i)&gt;=h.Функция S(i) определяется следующим образом:
где i- номер публикации ученого, Y- текущий год, Y(i) - год публикации статьи, C(i) - количество цитат, которую набрала статья.
В данном случае предлагается рассмотреть частную модель, для которой 
описание общей модели можно найти по ссылке http://arxiv.org/pdf/cs/0607066v1.pdf</t>
  </si>
  <si>
    <t>Рассчитывается как медиана распределения количества цитирований публикаций из ядра Хирша</t>
  </si>
  <si>
    <t>Ученый имеет contemporary h-index равный h, если у него имеется хотя бы h публикаций из его N публикаций, для каждой публикации i из которых функция S(i)&gt;=h. А для каждой публикации i из остальных (N-x) S(i)&lt;=h Функция S(i) определяется следующим образом:
где i- номер публикации ученого, Y- текущий год, Y(i) - год публикации статьи, C(i) - количество цитат, которую набрала статья
В данном случае предлагается рассмотреть частную модель, для которой 
описание общей модели можно найти по ссылке http://arxiv.org/pdf/cs/0607066v1.pdf</t>
  </si>
  <si>
    <t>Какой профессиональный классификатор Вы могли бы предложить для других научных направлений (просьба указать в формате "научное направление - название классификатора"):</t>
  </si>
  <si>
    <t>Комментарии:</t>
  </si>
  <si>
    <t>Максимальное количество цитат на статью ученого, среди статей, в которых ученый указан в качестве corresponding author</t>
  </si>
  <si>
    <t>Важность критерия в интегральной оценке*</t>
  </si>
  <si>
    <t>Важность критерия в интегральной оценке*  (указать, если планируется использовать в оценке)</t>
  </si>
  <si>
    <t>3. Для справки на 4ом листе данного файла расположены определения и способ подсчета некоторых показателей</t>
  </si>
  <si>
    <t>Суммарный импакт-фактор журналов, в которых опубликованы статьи</t>
  </si>
  <si>
    <t>Средний импакт-фактор журналов, в которых опубликованы статьи</t>
  </si>
  <si>
    <t>Уровень 1 ОЭСР</t>
  </si>
  <si>
    <t>Уровень 2 ОЭСР</t>
  </si>
  <si>
    <t>Естественные_и_точные_науки</t>
  </si>
  <si>
    <t>Техника_и_технологии</t>
  </si>
  <si>
    <t>Математика</t>
  </si>
  <si>
    <t>Медицинские_науки_и_общественное_здравоохранение</t>
  </si>
  <si>
    <t>Компьютерные и информационные науки</t>
  </si>
  <si>
    <t>Сельскохозяйственные_науки</t>
  </si>
  <si>
    <t>Физика и астрономия</t>
  </si>
  <si>
    <t>Социальные_науки</t>
  </si>
  <si>
    <t>Химия</t>
  </si>
  <si>
    <t>Гуманитарные_науки</t>
  </si>
  <si>
    <t>Науки о Земле и смежные экологические науки</t>
  </si>
  <si>
    <t>Биология</t>
  </si>
  <si>
    <t>Прочие естественные и точные науки</t>
  </si>
  <si>
    <t>Строительство и архитектура</t>
  </si>
  <si>
    <t>Электротехника, электронная техника, информационные технологии</t>
  </si>
  <si>
    <t>Механика и машиностроение</t>
  </si>
  <si>
    <t>Химические технологии</t>
  </si>
  <si>
    <t>Технологии материалов</t>
  </si>
  <si>
    <t>Медицинские технологии</t>
  </si>
  <si>
    <t>Энергетика и рациональное природопользование</t>
  </si>
  <si>
    <t>Экологические биотехнологии</t>
  </si>
  <si>
    <t>Промышленные биотехнологии</t>
  </si>
  <si>
    <t>Нанотехнологии</t>
  </si>
  <si>
    <t>Прочие технологии</t>
  </si>
  <si>
    <t>Фундаментальная медицина</t>
  </si>
  <si>
    <t>Клиническая медицина</t>
  </si>
  <si>
    <t>Науки о здоровье</t>
  </si>
  <si>
    <t>Медицинские биотехнологии</t>
  </si>
  <si>
    <t>Прочие медицинские науки и науки о здоровье</t>
  </si>
  <si>
    <t>Сельское хозяйство, лесное хозяйство, рыбное хозяйство</t>
  </si>
  <si>
    <t>Животноводство и молочное дело</t>
  </si>
  <si>
    <t>Ветеринария</t>
  </si>
  <si>
    <t>Сельскохозяйственные биотехнологии</t>
  </si>
  <si>
    <t>Прочие сельскохозяйственные науки</t>
  </si>
  <si>
    <t>Психология</t>
  </si>
  <si>
    <t>Экономика и бизнес</t>
  </si>
  <si>
    <t>Науки об образовании</t>
  </si>
  <si>
    <t>Социология</t>
  </si>
  <si>
    <t>Право</t>
  </si>
  <si>
    <t>Политология</t>
  </si>
  <si>
    <t>Социальная и экономическая география</t>
  </si>
  <si>
    <t>СМИ и массовые коммуникации</t>
  </si>
  <si>
    <t>Прочие социальные науки</t>
  </si>
  <si>
    <t>История и археология</t>
  </si>
  <si>
    <t>Языки и литература</t>
  </si>
  <si>
    <t>Философия, этика, религиоведение</t>
  </si>
  <si>
    <t>Искусствоведение</t>
  </si>
  <si>
    <t>Прочие гуманитарные науки</t>
  </si>
  <si>
    <t>Научное направление в соответствии с классификатором ОЭСР*</t>
  </si>
  <si>
    <t>Первый уровень</t>
  </si>
  <si>
    <t>Второй уровень</t>
  </si>
  <si>
    <t>Возможные варианты для заполнения включают в себя первый и второй уровень классификатора ОЭСР. Ячейки предназначены для заполнения с помощью выпадающих списков. Для заполнения необходимо кликнуть левой кнопкой мыши на ячейке, после чего справа от ячейки появится указатель вниз, нажав на который вы увидите список, из которого можно выбрать одну из опций. Альтернативный способ - двойной клик левой кнопкой мыши на ячейку для заполнения.</t>
  </si>
  <si>
    <t>Возможные варианты для заполнения: "Да", "Нет". Ячейки предназначены для заполнения с помощью выпадающих списков. Для заполнения необходимо кликнуть левой кнопкой мыши на ячейке, после чего справа от ячейки появится указатель вниз, нажав на который вы увидите список, из которого можно выбрать одну из опций. Альтернативный способ - двойной клик левой кнопкой мыши на ячейку для заполнения.</t>
  </si>
  <si>
    <t>Возможные варианты для заполнения: "Высокая важность", "Средняя важность", "Важность ниже среднего", "Показатель не важен". Ячейки предназначены для заполнения с помощью выпадающих списков. Для заполнения необходимо кликнуть левой кнопкой мыши на ячейке, после чего справа от ячейки появится указатель вниз, нажав на который вы увидите список, из которого можно выбрать одну из опций. Альтернативный способ - двойной клик левой кнопкой мыши на ячейку для заполнения.</t>
  </si>
  <si>
    <t>* - в рамках одного опросника необходимо указать только одно направление, если Вы считаете необходимым заполнить опросник по нескольким направлениям, просим Вас выслать несколько заполненных опросников, указав в каждом научное направление к которому относятся ответы опросника. Полный классификатор ОЭСР представлен на 5ом листе опросника</t>
  </si>
  <si>
    <t xml:space="preserve">Приложение 1. Классификатор научных направлений ОЭСР </t>
  </si>
  <si>
    <t>Область знаний</t>
  </si>
  <si>
    <t>Название научного направления (русский язык)</t>
  </si>
  <si>
    <t xml:space="preserve">Название научного направления (английский язык) – для справки </t>
  </si>
  <si>
    <t>1. Естественные и точные науки</t>
  </si>
  <si>
    <t>1.1. Математика</t>
  </si>
  <si>
    <t>1.1. Mathematics</t>
  </si>
  <si>
    <t>1.2. Компьютерные и информационные науки</t>
  </si>
  <si>
    <t>1.2. Computer and information sciences</t>
  </si>
  <si>
    <t>1.3. Физика и астрономия</t>
  </si>
  <si>
    <t>1.3. Physical sciences</t>
  </si>
  <si>
    <t>1.4. Химия</t>
  </si>
  <si>
    <t>1.4. Chemical sciences</t>
  </si>
  <si>
    <t>1.5. Науки о Земле и смежные экологические науки</t>
  </si>
  <si>
    <t>1.5. Earth and related environmental sciences</t>
  </si>
  <si>
    <t>1.6. Биология</t>
  </si>
  <si>
    <t>1.6. Biological sciences</t>
  </si>
  <si>
    <t>1.7. Прочие естественные и точные науки</t>
  </si>
  <si>
    <t>1.7. Other natural sciences</t>
  </si>
  <si>
    <t>2. Техника и технологии</t>
  </si>
  <si>
    <t>2.1. Строительство и архитектура</t>
  </si>
  <si>
    <t>2.1.Civil engineering</t>
  </si>
  <si>
    <t>2.2.Электротехника, электронная техника, информационные технологии</t>
  </si>
  <si>
    <t>2.2.Electrical engineering, electronic engineering, information engineering</t>
  </si>
  <si>
    <t>2.3. Механика и машиностроение</t>
  </si>
  <si>
    <t>2.3. Mechanical engineering</t>
  </si>
  <si>
    <t>2.4. Химические технологии</t>
  </si>
  <si>
    <t>2.4. Chemical engineering</t>
  </si>
  <si>
    <t>2.5. Технологии материалов</t>
  </si>
  <si>
    <t>2.5. Materials engineering</t>
  </si>
  <si>
    <t>2.6. Медицинские технологии</t>
  </si>
  <si>
    <t>2.6. Medical engineering</t>
  </si>
  <si>
    <t>2.7.Энергетика и рациональное природопользование</t>
  </si>
  <si>
    <t>2.7. Environmental engineering</t>
  </si>
  <si>
    <t>2.8. Экологические биотехнологии</t>
  </si>
  <si>
    <t>2.8. Environmental biotechnology</t>
  </si>
  <si>
    <t>2.9. Промышленные биотехнологии</t>
  </si>
  <si>
    <t>2.9. Industrial biotechnology</t>
  </si>
  <si>
    <t>2.10. Нанотехнологии</t>
  </si>
  <si>
    <t>2.10. Nano-technology</t>
  </si>
  <si>
    <t>2.11. Прочие технологии</t>
  </si>
  <si>
    <t>2.11. Other engineering and technologies</t>
  </si>
  <si>
    <t>3. Медицинские науки и общественное здравоохранение</t>
  </si>
  <si>
    <t>3.1. Фундаментальная медицина</t>
  </si>
  <si>
    <t>3.1. Basic medicine</t>
  </si>
  <si>
    <t>3.2. Клиническая медицина</t>
  </si>
  <si>
    <t>3.2. Clinical medicine</t>
  </si>
  <si>
    <t>3.3. Науки о здоровье</t>
  </si>
  <si>
    <t>3.3. Health sciences</t>
  </si>
  <si>
    <t>3.4. Медицинские биотехнологии</t>
  </si>
  <si>
    <t>3.4. Health biotechnology</t>
  </si>
  <si>
    <t>3.5. Прочие медицинские науки и науки о здоровье</t>
  </si>
  <si>
    <t>3.5. Other medical sciences</t>
  </si>
  <si>
    <t>4. Сельскохозяйственные науки</t>
  </si>
  <si>
    <t>4.1. Сельское хозяйство, лесное хозяйство, рыбное хозяйство</t>
  </si>
  <si>
    <t>4.1. Agriculture, forestry and fisheries</t>
  </si>
  <si>
    <t>4.2.Животноводство и молочное дело</t>
  </si>
  <si>
    <t>4.2. Animal and dairy science</t>
  </si>
  <si>
    <t>4.3. Ветеринария</t>
  </si>
  <si>
    <t>4.3. Veterinary science</t>
  </si>
  <si>
    <t>4.4. Сельскохозяйственные биотехнологии</t>
  </si>
  <si>
    <t>4.4. Agricultural biotechnology</t>
  </si>
  <si>
    <t>4.5. Прочие сельскохозяйственные науки</t>
  </si>
  <si>
    <t>4.5. Other agricultural sciences</t>
  </si>
  <si>
    <t>5. Социальные науки</t>
  </si>
  <si>
    <t>5.1. Психология</t>
  </si>
  <si>
    <t>5.1. Psychology</t>
  </si>
  <si>
    <t>5.2. Экономика и бизнес</t>
  </si>
  <si>
    <t>5.2. Economics and business</t>
  </si>
  <si>
    <t>5.3. Науки об образовании</t>
  </si>
  <si>
    <t>5.3. Educational sciences</t>
  </si>
  <si>
    <t>5.4. Социология</t>
  </si>
  <si>
    <t>5.4. Sociology</t>
  </si>
  <si>
    <t>5.5. Право</t>
  </si>
  <si>
    <t>5.5. Law</t>
  </si>
  <si>
    <t>5.6. Политология</t>
  </si>
  <si>
    <t>5.6. Political science</t>
  </si>
  <si>
    <t>5.7. Социальная и экономическая география</t>
  </si>
  <si>
    <t>5.7. Social and economic geography</t>
  </si>
  <si>
    <t>5.8. СМИ и массовые коммуникации</t>
  </si>
  <si>
    <t>5.8. Media and communications</t>
  </si>
  <si>
    <t>5.9. Прочие социальные науки</t>
  </si>
  <si>
    <t>5.9. Other social sciences</t>
  </si>
  <si>
    <t>6. Гуманитарные науки</t>
  </si>
  <si>
    <t>6.1. История и археология</t>
  </si>
  <si>
    <t>6.1. History and archaeology</t>
  </si>
  <si>
    <t>6.2. Языки и литература</t>
  </si>
  <si>
    <t>6.2. Languages and literature</t>
  </si>
  <si>
    <t>6.3. Философия, этика, религиоведение</t>
  </si>
  <si>
    <t>6.3. Philosophy, ethics and religion</t>
  </si>
  <si>
    <t>6.4. Искусствоведение</t>
  </si>
  <si>
    <t>6.4. Arts (arts, history, performing arts, music)</t>
  </si>
  <si>
    <t>6.5. Прочие гуманитарные науки</t>
  </si>
  <si>
    <t>6.5. Other humanities</t>
  </si>
  <si>
    <t>Какие специализированные индексы цитирования, базы данных с публикациями следует использовать в Вашем научном направлении (за исключением РИНЦ, WoS и Scopus)?</t>
  </si>
  <si>
    <t>Количество монографий, глав в монографиях и страниц в монографиях</t>
  </si>
  <si>
    <t>Общее количество изданных книг/учебников, глав и печатных листов в книгах/учебниках</t>
  </si>
  <si>
    <t>Наивысший уровень импакт-фактора журнала, в котором опубликована статья с положением исследователя в качестве corresponding author </t>
  </si>
  <si>
    <t>Наивысший уровень импакт-фактора журнала, в котором опубликована статья исследователя</t>
  </si>
  <si>
    <t>Показатели, основанные на финансировании исследований</t>
  </si>
  <si>
    <t xml:space="preserve">*** Подробнее о расчете данных показателей можно узнать на 4ом листе данного опросника </t>
  </si>
  <si>
    <t>Гранты, полученные в рамках программы АВЦП Высшая Школа</t>
  </si>
  <si>
    <t>Количество и объем грантов от фонда Династия</t>
  </si>
  <si>
    <t>Укажите источники информации, которые можно использовать в Вашем научном направлении</t>
  </si>
  <si>
    <t>Укажите классификаторы, которые можно использовать в Вашем научном направлении</t>
  </si>
  <si>
    <t>В качестве общих сведений об ученом было планируется использовать следующую информацию, отображаемую в "карточке ученого" в информационной системе</t>
  </si>
  <si>
    <t>Перечислите какие еще общие сведения об ученом необходимо использовать в системе</t>
  </si>
  <si>
    <t>Проекты, в рамках которых проводился обмен стажерами (студенты, аспиранты)</t>
  </si>
  <si>
    <t>Объем монографий (в печатных листах)</t>
  </si>
  <si>
    <t>Объем изданных книг/учебников (в печатных листах)</t>
  </si>
  <si>
    <t>Опыт контрактной работы на позиции Professor, Lecturer, Research Scientist или аналогичных</t>
  </si>
  <si>
    <t>Опыт контрактной работы на позиции PostDoc, Research Assistant или аналогичных</t>
  </si>
  <si>
    <t>Укажите какие критерии для оценки деятельности, связанной с формированием научных школ</t>
  </si>
  <si>
    <t>Результаты научно-исследовательской деятельности исследователей, защитой которых руководил ученый</t>
  </si>
  <si>
    <t>Результаты научно-исследовательской деятельности исследователей, на защите которых оппонировал ученый</t>
  </si>
  <si>
    <t>Укажите какие критерии для оценки результативности научно-исследовательской деятельности использовать в Вашем научном направлении (ключевые критерии оценки)</t>
  </si>
  <si>
    <t>Целевые средства, полученные от иных государственных или негосударственных организаций и коммерческих компаний (Фонд Бортника, РОСНАНО, РВК, Газпром и т.д.)</t>
  </si>
  <si>
    <t>Показатели, основанные на патентной активности</t>
  </si>
  <si>
    <t>Общий по показателям</t>
  </si>
  <si>
    <t>Общий по классификатору</t>
  </si>
  <si>
    <t>Количество НИОКР, выполненных по грантам РФФИ</t>
  </si>
  <si>
    <t>Объем НИОКР, выполненных по грантам РФФИ</t>
  </si>
  <si>
    <t>Количество НИОКР, выполненных по грантам РГНФ</t>
  </si>
  <si>
    <t>Объем НИОКР, выполненных по грантам РГНФ</t>
  </si>
  <si>
    <t>Количество НИОКР, выполненных в рамках ФЦП "Научно-педагогические кадры инновационной России"</t>
  </si>
  <si>
    <t>Объем НИОКР, выполненных в рамках ФЦП "Научно-педагогические кадры инновационной России"</t>
  </si>
  <si>
    <t>Количество НИОКР, выполненных в рамках ФЦП "Исследования и разработки по приоритетным направлениям развития научно-технического комплекса РФ"</t>
  </si>
  <si>
    <t>Объем НИОКР, выполненных в рамках ФЦП ФЦП "Исследования и разработки по приоритетным направлениям развития научно-технического комплекса РФ"</t>
  </si>
  <si>
    <t>Общее количество выполненных НИОКР</t>
  </si>
  <si>
    <t>Общий объем выполненных НИОКР</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</si>
</sst>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color theme="1"/>
      <name val="Arial"/>
      <family val="2"/>
      <scheme val="minor"/>
    </font>
    <font>
      <sz val="10"/>
      <color rgb="FF9C0006"/>
      <name val="Arial"/>
      <family val="2"/>
      <scheme val="minor"/>
    </font>
    <font>
      <sz val="10"/>
      <color rgb="FF006100"/>
      <name val="Arial"/>
      <family val="2"/>
      <scheme val="minor"/>
    </font>
    <font>
      <sz val="10"/>
      <color rgb="FF9C6500"/>
      <name val="Arial"/>
      <family val="2"/>
      <scheme val="minor"/>
    </font>
    <font>
      <b/>
      <sz val="10"/>
      <color rgb="FFFA7D00"/>
      <name val="Arial"/>
      <family val="2"/>
      <scheme val="minor"/>
    </font>
    <font>
      <b/>
      <sz val="10"/>
      <color theme="0"/>
      <name val="Arial"/>
      <family val="2"/>
      <scheme val="minor"/>
    </font>
    <font>
      <i/>
      <sz val="10"/>
      <color rgb="FF7F7F7F"/>
      <name val="Arial"/>
      <family val="2"/>
      <scheme val="minor"/>
    </font>
    <font>
      <sz val="10"/>
      <color rgb="FF3F3F76"/>
      <name val="Arial"/>
      <family val="2"/>
      <scheme val="minor"/>
    </font>
    <font>
      <sz val="10"/>
      <color rgb="FFFA7D00"/>
      <name val="Arial"/>
      <family val="2"/>
      <scheme val="minor"/>
    </font>
    <font>
      <b/>
      <sz val="10"/>
      <color rgb="FF3F3F3F"/>
      <name val="Arial"/>
      <family val="2"/>
      <scheme val="minor"/>
    </font>
    <font>
      <sz val="10"/>
      <color rgb="FFFF0000"/>
      <name val="Arial"/>
      <family val="2"/>
      <scheme val="minor"/>
    </font>
    <font>
      <b/>
      <sz val="15"/>
      <color theme="3"/>
      <name val="Arial"/>
      <family val="2"/>
      <scheme val="minor"/>
    </font>
    <font>
      <b/>
      <sz val="13"/>
      <color theme="3"/>
      <name val="Arial"/>
      <family val="2"/>
      <scheme val="minor"/>
    </font>
    <font>
      <sz val="10"/>
      <color theme="1"/>
      <name val="Arial"/>
      <family val="2"/>
      <scheme val="minor"/>
    </font>
    <font>
      <b/>
      <sz val="11"/>
      <color theme="3"/>
      <name val="Arial"/>
      <family val="2"/>
      <scheme val="minor"/>
    </font>
    <font>
      <b/>
      <sz val="10"/>
      <color theme="1"/>
      <name val="Arial"/>
      <family val="2"/>
      <scheme val="minor"/>
    </font>
    <font>
      <sz val="10"/>
      <color theme="0"/>
      <name val="Arial"/>
      <family val="2"/>
      <scheme val="minor"/>
    </font>
    <font>
      <b/>
      <sz val="10"/>
      <color theme="1"/>
      <name val="Arial"/>
      <family val="2"/>
      <charset val="204"/>
      <scheme val="minor"/>
    </font>
    <font>
      <sz val="10"/>
      <name val="Arial"/>
      <family val="2"/>
      <charset val="204"/>
      <scheme val="minor"/>
    </font>
    <font>
      <b/>
      <sz val="10"/>
      <name val="Arial"/>
      <family val="2"/>
      <charset val="204"/>
      <scheme val="minor"/>
    </font>
    <font>
      <sz val="10"/>
      <color theme="1"/>
      <name val="Calibri"/>
      <family val="2"/>
      <charset val="204"/>
    </font>
    <font>
      <b/>
      <i/>
      <sz val="10"/>
      <name val="Arial"/>
      <family val="2"/>
      <charset val="204"/>
      <scheme val="minor"/>
    </font>
    <font>
      <vertAlign val="subscript"/>
      <sz val="10"/>
      <name val="Arial"/>
      <family val="2"/>
      <charset val="204"/>
      <scheme val="minor"/>
    </font>
    <font>
      <i/>
      <sz val="10"/>
      <name val="Arial"/>
      <family val="2"/>
      <charset val="204"/>
      <scheme val="minor"/>
    </font>
    <font>
      <b/>
      <sz val="11"/>
      <color theme="1"/>
      <name val="Arial"/>
      <family val="2"/>
      <charset val="204"/>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tint="-4.9989318521683403E-2"/>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ABE9FF"/>
        <bgColor indexed="64"/>
      </patternFill>
    </fill>
  </fills>
  <borders count="51">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21"/>
      </bottom>
      <diagonal/>
    </border>
    <border>
      <left/>
      <right/>
      <top style="thin">
        <color theme="4"/>
      </top>
      <bottom style="double">
        <color theme="4"/>
      </bottom>
      <diagonal/>
    </border>
    <border>
      <left/>
      <right/>
      <top style="thin">
        <color rgb="FF0070C0"/>
      </top>
      <bottom style="thin">
        <color rgb="FF0070C0"/>
      </bottom>
      <diagonal/>
    </border>
    <border>
      <left/>
      <right/>
      <top style="thin">
        <color rgb="FF0070C0"/>
      </top>
      <bottom style="dotted">
        <color rgb="FF0070C0"/>
      </bottom>
      <diagonal/>
    </border>
    <border>
      <left/>
      <right/>
      <top style="dotted">
        <color rgb="FF0070C0"/>
      </top>
      <bottom style="thin">
        <color rgb="FF0070C0"/>
      </bottom>
      <diagonal/>
    </border>
    <border>
      <left/>
      <right/>
      <top style="dotted">
        <color rgb="FF0070C0"/>
      </top>
      <bottom style="dotted">
        <color rgb="FF0070C0"/>
      </bottom>
      <diagonal/>
    </border>
    <border>
      <left style="dotted">
        <color rgb="FF0070C0"/>
      </left>
      <right style="dotted">
        <color rgb="FF0070C0"/>
      </right>
      <top/>
      <bottom style="thin">
        <color rgb="FF0070C0"/>
      </bottom>
      <diagonal/>
    </border>
    <border>
      <left style="dotted">
        <color rgb="FF0070C0"/>
      </left>
      <right style="dotted">
        <color rgb="FF0070C0"/>
      </right>
      <top/>
      <bottom/>
      <diagonal/>
    </border>
    <border>
      <left style="dotted">
        <color rgb="FF0070C0"/>
      </left>
      <right style="dotted">
        <color rgb="FF0070C0"/>
      </right>
      <top style="thin">
        <color rgb="FF0070C0"/>
      </top>
      <bottom style="dotted">
        <color rgb="FF0070C0"/>
      </bottom>
      <diagonal/>
    </border>
    <border>
      <left style="dotted">
        <color rgb="FF0070C0"/>
      </left>
      <right style="dotted">
        <color rgb="FF0070C0"/>
      </right>
      <top style="dotted">
        <color rgb="FF0070C0"/>
      </top>
      <bottom style="dotted">
        <color rgb="FF0070C0"/>
      </bottom>
      <diagonal/>
    </border>
    <border>
      <left style="dotted">
        <color rgb="FF0070C0"/>
      </left>
      <right style="dotted">
        <color rgb="FF0070C0"/>
      </right>
      <top style="dotted">
        <color rgb="FF0070C0"/>
      </top>
      <bottom style="thin">
        <color rgb="FF0070C0"/>
      </bottom>
      <diagonal/>
    </border>
    <border>
      <left style="dotted">
        <color rgb="FF0070C0"/>
      </left>
      <right style="dotted">
        <color rgb="FF0070C0"/>
      </right>
      <top style="thin">
        <color rgb="FF0070C0"/>
      </top>
      <bottom style="thin">
        <color rgb="FF0070C0"/>
      </bottom>
      <diagonal/>
    </border>
    <border>
      <left/>
      <right/>
      <top style="dotted">
        <color rgb="FF0070C0"/>
      </top>
      <bottom/>
      <diagonal/>
    </border>
    <border>
      <left style="dotted">
        <color rgb="FF0070C0"/>
      </left>
      <right style="dotted">
        <color rgb="FF0070C0"/>
      </right>
      <top style="dotted">
        <color rgb="FF0070C0"/>
      </top>
      <bottom/>
      <diagonal/>
    </border>
    <border>
      <left style="dotted">
        <color rgb="FF0070C0"/>
      </left>
      <right style="dotted">
        <color rgb="FF0070C0"/>
      </right>
      <top style="thin">
        <color rgb="FF0070C0"/>
      </top>
      <bottom/>
      <diagonal/>
    </border>
    <border>
      <left/>
      <right/>
      <top/>
      <bottom style="dotted">
        <color rgb="FF0070C0"/>
      </bottom>
      <diagonal/>
    </border>
    <border>
      <left style="dotted">
        <color rgb="FF0070C0"/>
      </left>
      <right style="dotted">
        <color rgb="FF0070C0"/>
      </right>
      <top/>
      <bottom style="dotted">
        <color rgb="FF0070C0"/>
      </bottom>
      <diagonal/>
    </border>
    <border>
      <left/>
      <right style="dotted">
        <color rgb="FF0070C0"/>
      </right>
      <top style="dotted">
        <color rgb="FF0070C0"/>
      </top>
      <bottom style="thin">
        <color rgb="FF0070C0"/>
      </bottom>
      <diagonal/>
    </border>
    <border>
      <left/>
      <right/>
      <top style="thin">
        <color rgb="FF00B0F0"/>
      </top>
      <bottom style="dotted">
        <color rgb="FF00B0F0"/>
      </bottom>
      <diagonal/>
    </border>
    <border>
      <left/>
      <right/>
      <top style="dotted">
        <color rgb="FF00B0F0"/>
      </top>
      <bottom style="thin">
        <color rgb="FF00B0F0"/>
      </bottom>
      <diagonal/>
    </border>
    <border>
      <left style="thin">
        <color rgb="FF00B0F0"/>
      </left>
      <right style="hair">
        <color rgb="FF00B0F0"/>
      </right>
      <top style="thin">
        <color rgb="FF00B0F0"/>
      </top>
      <bottom/>
      <diagonal/>
    </border>
    <border>
      <left style="hair">
        <color rgb="FF00B0F0"/>
      </left>
      <right style="hair">
        <color rgb="FF00B0F0"/>
      </right>
      <top style="thin">
        <color rgb="FF00B0F0"/>
      </top>
      <bottom style="hair">
        <color rgb="FF00B0F0"/>
      </bottom>
      <diagonal/>
    </border>
    <border>
      <left style="hair">
        <color rgb="FF00B0F0"/>
      </left>
      <right style="thin">
        <color rgb="FF00B0F0"/>
      </right>
      <top style="thin">
        <color rgb="FF00B0F0"/>
      </top>
      <bottom style="hair">
        <color rgb="FF00B0F0"/>
      </bottom>
      <diagonal/>
    </border>
    <border>
      <left style="thin">
        <color rgb="FF00B0F0"/>
      </left>
      <right/>
      <top/>
      <bottom/>
      <diagonal/>
    </border>
    <border>
      <left style="hair">
        <color rgb="FF00B0F0"/>
      </left>
      <right style="hair">
        <color rgb="FF00B0F0"/>
      </right>
      <top style="hair">
        <color rgb="FF00B0F0"/>
      </top>
      <bottom style="hair">
        <color rgb="FF00B0F0"/>
      </bottom>
      <diagonal/>
    </border>
    <border>
      <left style="hair">
        <color rgb="FF00B0F0"/>
      </left>
      <right style="thin">
        <color rgb="FF00B0F0"/>
      </right>
      <top style="hair">
        <color rgb="FF00B0F0"/>
      </top>
      <bottom style="hair">
        <color rgb="FF00B0F0"/>
      </bottom>
      <diagonal/>
    </border>
    <border>
      <left style="thin">
        <color rgb="FF00B0F0"/>
      </left>
      <right style="hair">
        <color rgb="FF00B0F0"/>
      </right>
      <top/>
      <bottom style="thin">
        <color rgb="FF00B0F0"/>
      </bottom>
      <diagonal/>
    </border>
    <border>
      <left style="hair">
        <color rgb="FF00B0F0"/>
      </left>
      <right style="hair">
        <color rgb="FF00B0F0"/>
      </right>
      <top style="hair">
        <color rgb="FF00B0F0"/>
      </top>
      <bottom style="thin">
        <color rgb="FF00B0F0"/>
      </bottom>
      <diagonal/>
    </border>
    <border>
      <left style="hair">
        <color rgb="FF00B0F0"/>
      </left>
      <right style="thin">
        <color rgb="FF00B0F0"/>
      </right>
      <top style="hair">
        <color rgb="FF00B0F0"/>
      </top>
      <bottom style="thin">
        <color rgb="FF00B0F0"/>
      </bottom>
      <diagonal/>
    </border>
    <border>
      <left style="thin">
        <color rgb="FF00B0F0"/>
      </left>
      <right style="hair">
        <color rgb="FF0070C0"/>
      </right>
      <top style="thin">
        <color rgb="FF00B0F0"/>
      </top>
      <bottom/>
      <diagonal/>
    </border>
    <border>
      <left/>
      <right style="hair">
        <color rgb="FF00B0F0"/>
      </right>
      <top style="thin">
        <color rgb="FF00B0F0"/>
      </top>
      <bottom style="hair">
        <color rgb="FF00B0F0"/>
      </bottom>
      <diagonal/>
    </border>
    <border>
      <left style="hair">
        <color rgb="FF0070C0"/>
      </left>
      <right style="hair">
        <color rgb="FF0070C0"/>
      </right>
      <top/>
      <bottom style="hair">
        <color rgb="FF0070C0"/>
      </bottom>
      <diagonal/>
    </border>
    <border>
      <left style="hair">
        <color rgb="FF0070C0"/>
      </left>
      <right style="thin">
        <color rgb="FF00B0F0"/>
      </right>
      <top/>
      <bottom style="hair">
        <color rgb="FF0070C0"/>
      </bottom>
      <diagonal/>
    </border>
    <border>
      <left style="thin">
        <color rgb="FF00B0F0"/>
      </left>
      <right style="hair">
        <color rgb="FF0070C0"/>
      </right>
      <top/>
      <bottom/>
      <diagonal/>
    </border>
    <border>
      <left style="hair">
        <color rgb="FF0070C0"/>
      </left>
      <right style="hair">
        <color rgb="FF0070C0"/>
      </right>
      <top style="hair">
        <color rgb="FF0070C0"/>
      </top>
      <bottom style="hair">
        <color rgb="FF0070C0"/>
      </bottom>
      <diagonal/>
    </border>
    <border>
      <left style="hair">
        <color rgb="FF0070C0"/>
      </left>
      <right style="thin">
        <color rgb="FF00B0F0"/>
      </right>
      <top style="hair">
        <color rgb="FF0070C0"/>
      </top>
      <bottom style="hair">
        <color rgb="FF0070C0"/>
      </bottom>
      <diagonal/>
    </border>
    <border>
      <left style="hair">
        <color rgb="FF0070C0"/>
      </left>
      <right style="hair">
        <color rgb="FF0070C0"/>
      </right>
      <top style="hair">
        <color rgb="FF0070C0"/>
      </top>
      <bottom style="thin">
        <color rgb="FF0070C0"/>
      </bottom>
      <diagonal/>
    </border>
    <border>
      <left style="hair">
        <color rgb="FF0070C0"/>
      </left>
      <right style="thin">
        <color rgb="FF00B0F0"/>
      </right>
      <top style="hair">
        <color rgb="FF0070C0"/>
      </top>
      <bottom style="thin">
        <color rgb="FF0070C0"/>
      </bottom>
      <diagonal/>
    </border>
    <border>
      <left style="thin">
        <color rgb="FF00B0F0"/>
      </left>
      <right style="hair">
        <color rgb="FF0070C0"/>
      </right>
      <top/>
      <bottom style="thin">
        <color rgb="FF00B0F0"/>
      </bottom>
      <diagonal/>
    </border>
    <border>
      <left style="hair">
        <color rgb="FF0070C0"/>
      </left>
      <right style="hair">
        <color rgb="FF0070C0"/>
      </right>
      <top style="hair">
        <color rgb="FF0070C0"/>
      </top>
      <bottom style="thin">
        <color rgb="FF00B0F0"/>
      </bottom>
      <diagonal/>
    </border>
    <border>
      <left style="hair">
        <color rgb="FF0070C0"/>
      </left>
      <right style="thin">
        <color rgb="FF00B0F0"/>
      </right>
      <top style="hair">
        <color rgb="FF0070C0"/>
      </top>
      <bottom style="thin">
        <color rgb="FF00B0F0"/>
      </bottom>
      <diagonal/>
    </border>
    <border>
      <left/>
      <right style="dotted">
        <color rgb="FF0070C0"/>
      </right>
      <top style="thin">
        <color rgb="FF0070C0"/>
      </top>
      <bottom style="dotted">
        <color rgb="FF0070C0"/>
      </bottom>
      <diagonal/>
    </border>
    <border>
      <left/>
      <right style="dotted">
        <color rgb="FF0070C0"/>
      </right>
      <top style="dotted">
        <color rgb="FF0070C0"/>
      </top>
      <bottom style="dotted">
        <color rgb="FF0070C0"/>
      </bottom>
      <diagonal/>
    </border>
    <border>
      <left/>
      <right style="dotted">
        <color rgb="FF0070C0"/>
      </right>
      <top style="thin">
        <color rgb="FF0070C0"/>
      </top>
      <bottom/>
      <diagonal/>
    </border>
  </borders>
  <cellStyleXfs count="41">
    <xf numFmtId="0" fontId="0" fillId="0" borderId="0"/>
    <xf numFmtId="0" fontId="11" fillId="0" borderId="1" applyNumberFormat="0" applyFill="0" applyAlignment="0" applyProtection="0"/>
    <xf numFmtId="0" fontId="12" fillId="0" borderId="2" applyNumberFormat="0" applyFill="0" applyAlignment="0" applyProtection="0"/>
    <xf numFmtId="0" fontId="2"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7" fillId="5" borderId="3" applyNumberFormat="0" applyAlignment="0" applyProtection="0"/>
    <xf numFmtId="0" fontId="9" fillId="6" borderId="4" applyNumberFormat="0" applyAlignment="0" applyProtection="0"/>
    <xf numFmtId="0" fontId="4" fillId="6" borderId="3" applyNumberFormat="0" applyAlignment="0" applyProtection="0"/>
    <xf numFmtId="0" fontId="8" fillId="0" borderId="5" applyNumberFormat="0" applyFill="0" applyAlignment="0" applyProtection="0"/>
    <xf numFmtId="0" fontId="5" fillId="7" borderId="6" applyNumberFormat="0" applyAlignment="0" applyProtection="0"/>
    <xf numFmtId="0" fontId="10" fillId="0" borderId="0" applyNumberFormat="0" applyFill="0" applyBorder="0" applyAlignment="0" applyProtection="0"/>
    <xf numFmtId="0" fontId="6" fillId="0" borderId="0" applyNumberFormat="0" applyFill="0" applyBorder="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3" fillId="29" borderId="0" applyNumberFormat="0" applyBorder="0" applyAlignment="0" applyProtection="0"/>
    <xf numFmtId="0" fontId="13" fillId="30" borderId="0" applyNumberFormat="0" applyBorder="0" applyAlignment="0" applyProtection="0"/>
    <xf numFmtId="0" fontId="16" fillId="31" borderId="0" applyNumberFormat="0" applyBorder="0" applyAlignment="0" applyProtection="0"/>
    <xf numFmtId="9" fontId="13" fillId="0" borderId="0" applyFont="0" applyFill="0" applyBorder="0" applyAlignment="0" applyProtection="0"/>
  </cellStyleXfs>
  <cellXfs count="102">
    <xf numFmtId="0" fontId="0" fillId="0" borderId="0" xfId="0"/>
    <xf numFmtId="0" fontId="17" fillId="0" borderId="0" xfId="0" applyFont="1"/>
    <xf numFmtId="0" fontId="20" fillId="0" borderId="0" xfId="0" applyFont="1"/>
    <xf numFmtId="0" fontId="18" fillId="0" borderId="0" xfId="0" applyFont="1" applyAlignment="1">
      <alignment horizontal="left" vertical="top"/>
    </xf>
    <xf numFmtId="0" fontId="19" fillId="0" borderId="0" xfId="0" applyFont="1" applyAlignment="1">
      <alignment horizontal="left" vertical="top" wrapText="1"/>
    </xf>
    <xf numFmtId="0" fontId="18" fillId="32" borderId="10" xfId="0" applyFont="1" applyFill="1" applyBorder="1" applyAlignment="1" applyProtection="1">
      <alignment horizontal="left" vertical="top" wrapText="1"/>
      <protection locked="0"/>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1" fillId="0" borderId="0" xfId="0" applyFont="1" applyAlignment="1">
      <alignment horizontal="left" vertical="top" wrapText="1"/>
    </xf>
    <xf numFmtId="0" fontId="18" fillId="0" borderId="9" xfId="0" applyFont="1" applyBorder="1" applyAlignment="1">
      <alignment horizontal="left" vertical="top" wrapText="1"/>
    </xf>
    <xf numFmtId="0" fontId="18" fillId="0" borderId="14" xfId="0" applyFont="1" applyBorder="1" applyAlignment="1">
      <alignment horizontal="left" vertical="top" wrapText="1"/>
    </xf>
    <xf numFmtId="0" fontId="18" fillId="32" borderId="15" xfId="0" applyFont="1" applyFill="1" applyBorder="1" applyAlignment="1" applyProtection="1">
      <alignment horizontal="left" vertical="top" wrapText="1"/>
      <protection locked="0"/>
    </xf>
    <xf numFmtId="0" fontId="19" fillId="0" borderId="15" xfId="0" applyFont="1" applyBorder="1" applyAlignment="1">
      <alignment horizontal="left" vertical="top" wrapText="1"/>
    </xf>
    <xf numFmtId="0" fontId="18" fillId="32" borderId="16" xfId="0" applyFont="1" applyFill="1" applyBorder="1" applyAlignment="1" applyProtection="1">
      <alignment horizontal="left" vertical="top" wrapText="1"/>
      <protection locked="0"/>
    </xf>
    <xf numFmtId="0" fontId="19" fillId="0" borderId="16" xfId="0" applyFont="1" applyBorder="1" applyAlignment="1">
      <alignment horizontal="left" vertical="top" wrapText="1"/>
    </xf>
    <xf numFmtId="0" fontId="18" fillId="32" borderId="17" xfId="0" applyFont="1" applyFill="1" applyBorder="1" applyAlignment="1" applyProtection="1">
      <alignment horizontal="left" vertical="top" wrapText="1"/>
      <protection locked="0"/>
    </xf>
    <xf numFmtId="0" fontId="19" fillId="0" borderId="17" xfId="0" applyFont="1" applyBorder="1" applyAlignment="1">
      <alignment horizontal="left" vertical="top" wrapText="1"/>
    </xf>
    <xf numFmtId="0" fontId="19" fillId="0" borderId="14" xfId="0" applyFont="1" applyBorder="1" applyAlignment="1">
      <alignment horizontal="left" vertical="top" wrapText="1"/>
    </xf>
    <xf numFmtId="0" fontId="18" fillId="0" borderId="13" xfId="0" applyFont="1" applyBorder="1" applyAlignment="1">
      <alignment horizontal="left" vertical="top" wrapText="1"/>
    </xf>
    <xf numFmtId="0" fontId="18" fillId="32" borderId="18" xfId="0" applyFont="1" applyFill="1" applyBorder="1" applyAlignment="1" applyProtection="1">
      <alignment horizontal="left" vertical="top" wrapText="1"/>
      <protection locked="0"/>
    </xf>
    <xf numFmtId="0" fontId="19" fillId="0" borderId="18" xfId="0" applyFont="1" applyBorder="1" applyAlignment="1">
      <alignment horizontal="left" vertical="top" wrapText="1"/>
    </xf>
    <xf numFmtId="0" fontId="0" fillId="0" borderId="10" xfId="0" applyBorder="1" applyAlignment="1">
      <alignment wrapText="1"/>
    </xf>
    <xf numFmtId="0" fontId="0" fillId="0" borderId="12" xfId="0" applyBorder="1"/>
    <xf numFmtId="0" fontId="0" fillId="0" borderId="12" xfId="0" applyBorder="1" applyAlignment="1">
      <alignment wrapText="1"/>
    </xf>
    <xf numFmtId="0" fontId="0" fillId="0" borderId="11" xfId="0" applyBorder="1" applyAlignment="1">
      <alignment wrapText="1"/>
    </xf>
    <xf numFmtId="0" fontId="0" fillId="0" borderId="10" xfId="0" applyBorder="1"/>
    <xf numFmtId="0" fontId="0" fillId="0" borderId="11" xfId="0" applyBorder="1"/>
    <xf numFmtId="9" fontId="18" fillId="33" borderId="18" xfId="40" applyFont="1" applyFill="1" applyBorder="1" applyAlignment="1" applyProtection="1">
      <alignment horizontal="left" vertical="top" wrapText="1"/>
      <protection locked="0"/>
    </xf>
    <xf numFmtId="9" fontId="18" fillId="33" borderId="17" xfId="40" applyFont="1" applyFill="1" applyBorder="1" applyAlignment="1" applyProtection="1">
      <alignment horizontal="left" vertical="top" wrapText="1"/>
      <protection locked="0"/>
    </xf>
    <xf numFmtId="9" fontId="18" fillId="33" borderId="16" xfId="40" applyFont="1" applyFill="1" applyBorder="1" applyAlignment="1" applyProtection="1">
      <alignment horizontal="left" vertical="top" wrapText="1"/>
      <protection locked="0"/>
    </xf>
    <xf numFmtId="9" fontId="18" fillId="33" borderId="15" xfId="40" applyFont="1" applyFill="1" applyBorder="1" applyAlignment="1" applyProtection="1">
      <alignment horizontal="left" vertical="top" wrapText="1"/>
      <protection locked="0"/>
    </xf>
    <xf numFmtId="0" fontId="18" fillId="34" borderId="11" xfId="0" applyFont="1" applyFill="1" applyBorder="1" applyAlignment="1" applyProtection="1">
      <alignment horizontal="left" vertical="top" wrapText="1"/>
      <protection locked="0"/>
    </xf>
    <xf numFmtId="0" fontId="18" fillId="34" borderId="12" xfId="0" applyFont="1" applyFill="1" applyBorder="1" applyAlignment="1" applyProtection="1">
      <alignment horizontal="left" vertical="top" wrapText="1"/>
      <protection locked="0"/>
    </xf>
    <xf numFmtId="0" fontId="18" fillId="34" borderId="10" xfId="0" applyFont="1" applyFill="1" applyBorder="1" applyAlignment="1" applyProtection="1">
      <alignment horizontal="left" vertical="top" wrapText="1"/>
      <protection locked="0"/>
    </xf>
    <xf numFmtId="0" fontId="0" fillId="0" borderId="0" xfId="0"/>
    <xf numFmtId="0" fontId="0" fillId="0" borderId="0" xfId="0" applyAlignment="1">
      <alignment wrapText="1"/>
    </xf>
    <xf numFmtId="0" fontId="18" fillId="0" borderId="0" xfId="0" applyFont="1" applyBorder="1" applyAlignment="1">
      <alignment horizontal="left" vertical="top" wrapText="1"/>
    </xf>
    <xf numFmtId="0" fontId="19" fillId="0" borderId="0" xfId="0" applyFont="1" applyBorder="1" applyAlignment="1">
      <alignment horizontal="left" vertical="top" wrapText="1"/>
    </xf>
    <xf numFmtId="0" fontId="18" fillId="34" borderId="15" xfId="0" applyFont="1" applyFill="1" applyBorder="1" applyAlignment="1" applyProtection="1">
      <alignment horizontal="left" vertical="top" wrapText="1"/>
      <protection locked="0"/>
    </xf>
    <xf numFmtId="0" fontId="18" fillId="34" borderId="16" xfId="0" applyFont="1" applyFill="1" applyBorder="1" applyAlignment="1" applyProtection="1">
      <alignment horizontal="left" vertical="top" wrapText="1"/>
      <protection locked="0"/>
    </xf>
    <xf numFmtId="0" fontId="18" fillId="34" borderId="17" xfId="0" applyFont="1" applyFill="1" applyBorder="1" applyAlignment="1" applyProtection="1">
      <alignment horizontal="left" vertical="top" wrapText="1"/>
      <protection locked="0"/>
    </xf>
    <xf numFmtId="0" fontId="18" fillId="34" borderId="18" xfId="0" applyFont="1" applyFill="1" applyBorder="1" applyAlignment="1" applyProtection="1">
      <alignment horizontal="left" vertical="top" wrapText="1"/>
      <protection locked="0"/>
    </xf>
    <xf numFmtId="0" fontId="18" fillId="0" borderId="19" xfId="0" applyFont="1" applyBorder="1" applyAlignment="1">
      <alignment horizontal="left" vertical="top" wrapText="1"/>
    </xf>
    <xf numFmtId="0" fontId="18" fillId="32" borderId="20" xfId="0" applyFont="1" applyFill="1" applyBorder="1" applyAlignment="1" applyProtection="1">
      <alignment horizontal="left" vertical="top" wrapText="1"/>
      <protection locked="0"/>
    </xf>
    <xf numFmtId="9" fontId="18" fillId="33" borderId="20" xfId="40" applyFont="1" applyFill="1" applyBorder="1" applyAlignment="1" applyProtection="1">
      <alignment horizontal="left" vertical="top" wrapText="1"/>
      <protection locked="0"/>
    </xf>
    <xf numFmtId="0" fontId="19" fillId="0" borderId="20" xfId="0" applyFont="1" applyBorder="1" applyAlignment="1">
      <alignment horizontal="left" vertical="top" wrapText="1"/>
    </xf>
    <xf numFmtId="0" fontId="18" fillId="34" borderId="20" xfId="0" applyFont="1" applyFill="1" applyBorder="1" applyAlignment="1" applyProtection="1">
      <alignment horizontal="left" vertical="top" wrapText="1"/>
      <protection locked="0"/>
    </xf>
    <xf numFmtId="0" fontId="18" fillId="0" borderId="21" xfId="0" applyFont="1" applyBorder="1" applyAlignment="1">
      <alignment horizontal="left" vertical="top" wrapText="1"/>
    </xf>
    <xf numFmtId="0" fontId="18" fillId="0" borderId="22" xfId="0" applyFont="1" applyBorder="1" applyAlignment="1">
      <alignment horizontal="left" vertical="top" wrapText="1"/>
    </xf>
    <xf numFmtId="0" fontId="18" fillId="32" borderId="23" xfId="0" applyFont="1" applyFill="1" applyBorder="1" applyAlignment="1" applyProtection="1">
      <alignment horizontal="left" vertical="top" wrapText="1"/>
      <protection locked="0"/>
    </xf>
    <xf numFmtId="9" fontId="18" fillId="33" borderId="23" xfId="40" applyFont="1" applyFill="1" applyBorder="1" applyAlignment="1" applyProtection="1">
      <alignment horizontal="left" vertical="top" wrapText="1"/>
      <protection locked="0"/>
    </xf>
    <xf numFmtId="0" fontId="19" fillId="0" borderId="23" xfId="0" applyFont="1" applyBorder="1" applyAlignment="1">
      <alignment horizontal="left" vertical="top" wrapText="1"/>
    </xf>
    <xf numFmtId="0" fontId="18" fillId="34" borderId="23" xfId="0" applyFont="1" applyFill="1" applyBorder="1" applyAlignment="1" applyProtection="1">
      <alignment horizontal="left" vertical="top" wrapText="1"/>
      <protection locked="0"/>
    </xf>
    <xf numFmtId="0" fontId="18" fillId="0" borderId="11" xfId="0" applyFont="1" applyFill="1" applyBorder="1" applyAlignment="1">
      <alignment horizontal="left" vertical="top" wrapText="1"/>
    </xf>
    <xf numFmtId="9" fontId="18" fillId="33" borderId="11" xfId="40" applyFont="1" applyFill="1" applyBorder="1" applyAlignment="1" applyProtection="1">
      <alignment horizontal="left" vertical="top" wrapText="1"/>
      <protection locked="0"/>
    </xf>
    <xf numFmtId="0" fontId="0" fillId="0" borderId="0" xfId="0" applyAlignment="1">
      <alignment horizontal="left" indent="1"/>
    </xf>
    <xf numFmtId="0" fontId="0" fillId="0" borderId="25" xfId="0" applyBorder="1"/>
    <xf numFmtId="0" fontId="0" fillId="0" borderId="26" xfId="0" applyBorder="1"/>
    <xf numFmtId="0" fontId="0" fillId="0" borderId="0" xfId="0"/>
    <xf numFmtId="0" fontId="24" fillId="0" borderId="0" xfId="0" applyFont="1"/>
    <xf numFmtId="0" fontId="17" fillId="0" borderId="0" xfId="0" applyFont="1" applyAlignment="1">
      <alignment wrapText="1"/>
    </xf>
    <xf numFmtId="0" fontId="0" fillId="0" borderId="27" xfId="0" applyBorder="1" applyAlignment="1">
      <alignment wrapText="1"/>
    </xf>
    <xf numFmtId="0" fontId="0" fillId="0" borderId="28" xfId="0" applyBorder="1" applyAlignment="1">
      <alignment wrapText="1"/>
    </xf>
    <xf numFmtId="0" fontId="0" fillId="0" borderId="29" xfId="0" applyBorder="1" applyAlignment="1">
      <alignment wrapText="1"/>
    </xf>
    <xf numFmtId="0" fontId="0" fillId="0" borderId="30" xfId="0" applyBorder="1" applyAlignment="1">
      <alignment wrapText="1"/>
    </xf>
    <xf numFmtId="0" fontId="0" fillId="0" borderId="31" xfId="0" applyBorder="1" applyAlignment="1">
      <alignment wrapText="1"/>
    </xf>
    <xf numFmtId="0" fontId="0" fillId="0" borderId="32" xfId="0" applyBorder="1" applyAlignment="1">
      <alignment wrapText="1"/>
    </xf>
    <xf numFmtId="0" fontId="0" fillId="0" borderId="33" xfId="0" applyBorder="1" applyAlignment="1">
      <alignment wrapText="1"/>
    </xf>
    <xf numFmtId="0" fontId="0" fillId="0" borderId="34" xfId="0" applyBorder="1" applyAlignment="1">
      <alignment wrapText="1"/>
    </xf>
    <xf numFmtId="0" fontId="0" fillId="0" borderId="35" xfId="0" applyBorder="1" applyAlignment="1">
      <alignment wrapText="1"/>
    </xf>
    <xf numFmtId="0" fontId="0" fillId="0" borderId="36" xfId="0" applyBorder="1" applyAlignment="1">
      <alignment wrapText="1"/>
    </xf>
    <xf numFmtId="0" fontId="0" fillId="0" borderId="37" xfId="0" applyBorder="1" applyAlignment="1">
      <alignment wrapText="1"/>
    </xf>
    <xf numFmtId="0" fontId="0" fillId="0" borderId="38" xfId="0" applyBorder="1" applyAlignment="1">
      <alignment wrapText="1"/>
    </xf>
    <xf numFmtId="0" fontId="0" fillId="0" borderId="39" xfId="0" applyBorder="1" applyAlignment="1">
      <alignment wrapText="1"/>
    </xf>
    <xf numFmtId="0" fontId="0" fillId="0" borderId="40" xfId="0" applyBorder="1" applyAlignment="1">
      <alignment wrapText="1"/>
    </xf>
    <xf numFmtId="0" fontId="0" fillId="0" borderId="41" xfId="0" applyBorder="1" applyAlignment="1">
      <alignment wrapText="1"/>
    </xf>
    <xf numFmtId="0" fontId="0" fillId="0" borderId="42" xfId="0" applyBorder="1" applyAlignment="1">
      <alignment wrapText="1"/>
    </xf>
    <xf numFmtId="0" fontId="0" fillId="0" borderId="43" xfId="0" applyBorder="1" applyAlignment="1">
      <alignment wrapText="1"/>
    </xf>
    <xf numFmtId="0" fontId="0" fillId="0" borderId="44" xfId="0" applyBorder="1" applyAlignment="1">
      <alignment wrapText="1"/>
    </xf>
    <xf numFmtId="0" fontId="0" fillId="0" borderId="45" xfId="0" applyBorder="1" applyAlignment="1">
      <alignment wrapText="1"/>
    </xf>
    <xf numFmtId="0" fontId="0" fillId="0" borderId="46" xfId="0" applyBorder="1" applyAlignment="1">
      <alignment wrapText="1"/>
    </xf>
    <xf numFmtId="0" fontId="0" fillId="0" borderId="47" xfId="0" applyBorder="1" applyAlignment="1">
      <alignment wrapText="1"/>
    </xf>
    <xf numFmtId="0" fontId="18" fillId="0" borderId="48" xfId="0" applyFont="1" applyBorder="1" applyAlignment="1">
      <alignment horizontal="left" vertical="top" wrapText="1"/>
    </xf>
    <xf numFmtId="0" fontId="18" fillId="0" borderId="49" xfId="0" applyFont="1" applyBorder="1" applyAlignment="1">
      <alignment horizontal="left" vertical="top" wrapText="1"/>
    </xf>
    <xf numFmtId="0" fontId="18" fillId="0" borderId="24" xfId="0" applyFont="1" applyBorder="1" applyAlignment="1">
      <alignment horizontal="left" vertical="top" wrapText="1"/>
    </xf>
    <xf numFmtId="0" fontId="18" fillId="0" borderId="50" xfId="0" applyFont="1" applyBorder="1" applyAlignment="1">
      <alignment horizontal="left" vertical="top" wrapText="1"/>
    </xf>
    <xf numFmtId="0" fontId="0" fillId="0" borderId="0" xfId="0" applyBorder="1"/>
    <xf numFmtId="0" fontId="18" fillId="0" borderId="0" xfId="0" applyFont="1" applyAlignment="1">
      <alignment horizontal="left" vertical="top" wrapText="1"/>
    </xf>
    <xf numFmtId="0" fontId="19" fillId="0" borderId="16" xfId="0" applyFont="1" applyFill="1" applyBorder="1" applyAlignment="1">
      <alignment horizontal="left" vertical="top" wrapText="1"/>
    </xf>
    <xf numFmtId="0" fontId="19" fillId="0" borderId="20" xfId="0" applyFont="1" applyFill="1" applyBorder="1" applyAlignment="1">
      <alignment horizontal="left" vertical="top" wrapText="1"/>
    </xf>
    <xf numFmtId="0" fontId="19" fillId="0" borderId="17" xfId="0" applyFont="1" applyFill="1" applyBorder="1" applyAlignment="1">
      <alignment horizontal="left" vertical="top" wrapText="1"/>
    </xf>
    <xf numFmtId="0" fontId="0" fillId="35" borderId="25" xfId="0" applyFill="1" applyBorder="1" applyAlignment="1" applyProtection="1">
      <alignment wrapText="1"/>
      <protection locked="0"/>
    </xf>
    <xf numFmtId="0" fontId="0" fillId="35" borderId="26" xfId="0" applyFill="1" applyBorder="1" applyAlignment="1" applyProtection="1">
      <alignment wrapText="1"/>
      <protection locked="0"/>
    </xf>
    <xf numFmtId="0" fontId="0" fillId="0" borderId="0" xfId="0"/>
    <xf numFmtId="0" fontId="0" fillId="0" borderId="0" xfId="0" applyAlignment="1">
      <alignment wrapText="1"/>
    </xf>
    <xf numFmtId="0" fontId="0" fillId="35" borderId="0" xfId="0" applyFill="1" applyAlignment="1">
      <alignment horizontal="left" vertical="top" wrapText="1"/>
    </xf>
    <xf numFmtId="0" fontId="0" fillId="32" borderId="0" xfId="0" applyFill="1" applyAlignment="1">
      <alignment vertical="top" wrapText="1"/>
    </xf>
    <xf numFmtId="0" fontId="0" fillId="33" borderId="0" xfId="0" applyFill="1" applyAlignment="1">
      <alignment vertical="top" wrapText="1"/>
    </xf>
    <xf numFmtId="0" fontId="0" fillId="34" borderId="0" xfId="0" applyFill="1" applyAlignment="1">
      <alignment vertical="top"/>
    </xf>
    <xf numFmtId="0" fontId="18" fillId="34" borderId="9" xfId="0" applyFont="1" applyFill="1" applyBorder="1" applyAlignment="1" applyProtection="1">
      <alignment horizontal="left" vertical="top" wrapText="1"/>
      <protection locked="0"/>
    </xf>
    <xf numFmtId="0" fontId="18" fillId="0" borderId="0" xfId="0" applyFont="1" applyAlignment="1">
      <alignment horizontal="left" vertical="top" wrapText="1"/>
    </xf>
  </cellXfs>
  <cellStyles count="41">
    <cellStyle name="20% - Акцент1" xfId="17" builtinId="30" customBuiltin="1"/>
    <cellStyle name="20% - Акцент2" xfId="21" builtinId="34" customBuiltin="1"/>
    <cellStyle name="20% - Акцент3" xfId="25" builtinId="38" customBuiltin="1"/>
    <cellStyle name="20% - Акцент4" xfId="29" builtinId="42" customBuiltin="1"/>
    <cellStyle name="20% - Акцент5" xfId="33" builtinId="46" customBuiltin="1"/>
    <cellStyle name="20% - Акцент6" xfId="37" builtinId="50" customBuiltin="1"/>
    <cellStyle name="40% - Акцент1" xfId="18" builtinId="31" customBuiltin="1"/>
    <cellStyle name="40% - Акцент2" xfId="22" builtinId="35" customBuiltin="1"/>
    <cellStyle name="40% - Акцент3" xfId="26" builtinId="39" customBuiltin="1"/>
    <cellStyle name="40% - Акцент4" xfId="30" builtinId="43" customBuiltin="1"/>
    <cellStyle name="40% - Акцент5" xfId="34" builtinId="47" customBuiltin="1"/>
    <cellStyle name="40% - Акцент6" xfId="38" builtinId="51" customBuiltin="1"/>
    <cellStyle name="60% - Акцент1" xfId="19" builtinId="32" customBuiltin="1"/>
    <cellStyle name="60% - Акцент2" xfId="23" builtinId="36" customBuiltin="1"/>
    <cellStyle name="60% - Акцент3" xfId="27" builtinId="40" customBuiltin="1"/>
    <cellStyle name="60% - Акцент4" xfId="31" builtinId="44" customBuiltin="1"/>
    <cellStyle name="60% - Акцент5" xfId="35" builtinId="48" customBuiltin="1"/>
    <cellStyle name="60% - Акцент6" xfId="39" builtinId="52" customBuiltin="1"/>
    <cellStyle name="Акцент1" xfId="16" builtinId="29" customBuiltin="1"/>
    <cellStyle name="Акцент2" xfId="20" builtinId="33" customBuiltin="1"/>
    <cellStyle name="Акцент3" xfId="24" builtinId="37" customBuiltin="1"/>
    <cellStyle name="Акцент4" xfId="28" builtinId="41" customBuiltin="1"/>
    <cellStyle name="Акцент5" xfId="32" builtinId="45" customBuiltin="1"/>
    <cellStyle name="Акцент6" xfId="36" builtinId="49" customBuiltin="1"/>
    <cellStyle name="Ввод " xfId="6" builtinId="20" customBuiltin="1"/>
    <cellStyle name="Вывод" xfId="7" builtinId="21" customBuiltin="1"/>
    <cellStyle name="Вычисление" xfId="8" builtinId="22" customBuiltin="1"/>
    <cellStyle name="Заголовок 1" xfId="1" builtinId="16" customBuiltin="1"/>
    <cellStyle name="Заголовок 2" xfId="2" builtinId="17" customBuiltin="1"/>
    <cellStyle name="Заголовок 3" xfId="13" builtinId="18" customBuiltin="1"/>
    <cellStyle name="Заголовок 4" xfId="14" builtinId="19" customBuiltin="1"/>
    <cellStyle name="Итог" xfId="15" builtinId="25" customBuiltin="1"/>
    <cellStyle name="Контрольная ячейка" xfId="10" builtinId="23" customBuiltin="1"/>
    <cellStyle name="Нейтральный" xfId="5" builtinId="28" customBuiltin="1"/>
    <cellStyle name="Обычный" xfId="0" builtinId="0" customBuiltin="1"/>
    <cellStyle name="Плохой" xfId="4" builtinId="27" customBuiltin="1"/>
    <cellStyle name="Пояснение" xfId="12" builtinId="53" customBuiltin="1"/>
    <cellStyle name="Процентный" xfId="40" builtinId="5"/>
    <cellStyle name="Связанная ячейка" xfId="9" builtinId="24" customBuiltin="1"/>
    <cellStyle name="Текст предупреждения" xfId="11" builtinId="11" customBuiltin="1"/>
    <cellStyle name="Хороший" xfId="3" builtinId="26" customBuiltin="1"/>
  </cellStyles>
  <dxfs count="0"/>
  <tableStyles count="0" defaultTableStyle="TableStyleMedium9" defaultPivotStyle="PivotStyleLight16"/>
  <colors>
    <mruColors>
      <color rgb="FFABE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17</xdr:row>
          <xdr:rowOff>533400</xdr:rowOff>
        </xdr:from>
        <xdr:to>
          <xdr:col>2</xdr:col>
          <xdr:colOff>1304925</xdr:colOff>
          <xdr:row>17</xdr:row>
          <xdr:rowOff>952500</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xdr:row>
          <xdr:rowOff>495300</xdr:rowOff>
        </xdr:from>
        <xdr:to>
          <xdr:col>2</xdr:col>
          <xdr:colOff>1495425</xdr:colOff>
          <xdr:row>5</xdr:row>
          <xdr:rowOff>942975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6</xdr:row>
          <xdr:rowOff>685800</xdr:rowOff>
        </xdr:from>
        <xdr:to>
          <xdr:col>2</xdr:col>
          <xdr:colOff>1323975</xdr:colOff>
          <xdr:row>6</xdr:row>
          <xdr:rowOff>1104900</xdr:rowOff>
        </xdr:to>
        <xdr:sp macro="" textlink="">
          <xdr:nvSpPr>
            <xdr:cNvPr id="1027" name="Object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542925</xdr:colOff>
          <xdr:row>6</xdr:row>
          <xdr:rowOff>1638300</xdr:rowOff>
        </xdr:from>
        <xdr:to>
          <xdr:col>2</xdr:col>
          <xdr:colOff>1028700</xdr:colOff>
          <xdr:row>6</xdr:row>
          <xdr:rowOff>1838325</xdr:rowOff>
        </xdr:to>
        <xdr:sp macro="" textlink="">
          <xdr:nvSpPr>
            <xdr:cNvPr id="1028" name="Object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14</xdr:row>
          <xdr:rowOff>171450</xdr:rowOff>
        </xdr:from>
        <xdr:to>
          <xdr:col>2</xdr:col>
          <xdr:colOff>1019175</xdr:colOff>
          <xdr:row>14</xdr:row>
          <xdr:rowOff>695325</xdr:rowOff>
        </xdr:to>
        <xdr:sp macro="" textlink="">
          <xdr:nvSpPr>
            <xdr:cNvPr id="1029" name="Object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276225</xdr:rowOff>
        </xdr:from>
        <xdr:to>
          <xdr:col>2</xdr:col>
          <xdr:colOff>1143000</xdr:colOff>
          <xdr:row>16</xdr:row>
          <xdr:rowOff>695325</xdr:rowOff>
        </xdr:to>
        <xdr:sp macro="" textlink="">
          <xdr:nvSpPr>
            <xdr:cNvPr id="1030" name="Object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209550</xdr:rowOff>
        </xdr:from>
        <xdr:to>
          <xdr:col>2</xdr:col>
          <xdr:colOff>1019175</xdr:colOff>
          <xdr:row>11</xdr:row>
          <xdr:rowOff>704850</xdr:rowOff>
        </xdr:to>
        <xdr:sp macro="" textlink="">
          <xdr:nvSpPr>
            <xdr:cNvPr id="1031" name="Object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10</xdr:row>
          <xdr:rowOff>133350</xdr:rowOff>
        </xdr:from>
        <xdr:to>
          <xdr:col>2</xdr:col>
          <xdr:colOff>1581150</xdr:colOff>
          <xdr:row>10</xdr:row>
          <xdr:rowOff>666750</xdr:rowOff>
        </xdr:to>
        <xdr:sp macro="" textlink="">
          <xdr:nvSpPr>
            <xdr:cNvPr id="1032" name="Object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133350</xdr:rowOff>
        </xdr:from>
        <xdr:to>
          <xdr:col>2</xdr:col>
          <xdr:colOff>1895475</xdr:colOff>
          <xdr:row>12</xdr:row>
          <xdr:rowOff>685800</xdr:rowOff>
        </xdr:to>
        <xdr:sp macro="" textlink="">
          <xdr:nvSpPr>
            <xdr:cNvPr id="1033" name="Object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476250</xdr:colOff>
          <xdr:row>17</xdr:row>
          <xdr:rowOff>1447800</xdr:rowOff>
        </xdr:from>
        <xdr:to>
          <xdr:col>2</xdr:col>
          <xdr:colOff>962025</xdr:colOff>
          <xdr:row>17</xdr:row>
          <xdr:rowOff>1647825</xdr:rowOff>
        </xdr:to>
        <xdr:sp macro="" textlink="">
          <xdr:nvSpPr>
            <xdr:cNvPr id="1034" name="Object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dedyukhin001/AppData/Roaming/Microsoft/Excel/&#1057;&#1087;&#1080;&#1089;&#1086;&#1082;%20&#1101;&#1082;&#1089;&#1087;%20&#1075;&#1088;&#1091;&#1087;&#1087;/&#1040;&#1085;&#1082;&#1077;&#1090;&#1072;%20&#1091;&#1095;&#1072;&#1089;&#1090;&#1085;&#1080;&#1082;&#1072;%20&#1069;&#104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струкция"/>
      <sheetName val="Анкета"/>
      <sheetName val="Классификатор ОЭСР"/>
      <sheetName val="Lists"/>
    </sheetNames>
    <sheetDataSet>
      <sheetData sheetId="0"/>
      <sheetData sheetId="1"/>
      <sheetData sheetId="2"/>
      <sheetData sheetId="3">
        <row r="2">
          <cell r="A2" t="str">
            <v>Естественные_и_точные_науки</v>
          </cell>
          <cell r="J2" t="str">
            <v>Х</v>
          </cell>
        </row>
        <row r="3">
          <cell r="A3" t="str">
            <v>Техника_и_технологии</v>
          </cell>
        </row>
        <row r="4">
          <cell r="A4" t="str">
            <v>Медицинские_науки_и_общественное_здравоохранение</v>
          </cell>
        </row>
        <row r="5">
          <cell r="A5" t="str">
            <v>Сельскохозяйственные_науки</v>
          </cell>
        </row>
        <row r="6">
          <cell r="A6" t="str">
            <v>Социальные_науки</v>
          </cell>
        </row>
        <row r="7">
          <cell r="A7" t="str">
            <v>Гуманитарные_науки</v>
          </cell>
        </row>
      </sheetData>
    </sheetDataSet>
  </externalBook>
</externalLink>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image" Target="../media/image5.emf"/><Relationship Id="rId18" Type="http://schemas.openxmlformats.org/officeDocument/2006/relationships/oleObject" Target="../embeddings/oleObject8.bin"/><Relationship Id="rId3" Type="http://schemas.openxmlformats.org/officeDocument/2006/relationships/vmlDrawing" Target="../drawings/vmlDrawing1.vml"/><Relationship Id="rId21" Type="http://schemas.openxmlformats.org/officeDocument/2006/relationships/image" Target="../media/image9.emf"/><Relationship Id="rId7" Type="http://schemas.openxmlformats.org/officeDocument/2006/relationships/image" Target="../media/image2.emf"/><Relationship Id="rId12" Type="http://schemas.openxmlformats.org/officeDocument/2006/relationships/oleObject" Target="../embeddings/oleObject5.bin"/><Relationship Id="rId17" Type="http://schemas.openxmlformats.org/officeDocument/2006/relationships/image" Target="../media/image7.emf"/><Relationship Id="rId2" Type="http://schemas.openxmlformats.org/officeDocument/2006/relationships/drawing" Target="../drawings/drawing1.xml"/><Relationship Id="rId16" Type="http://schemas.openxmlformats.org/officeDocument/2006/relationships/oleObject" Target="../embeddings/oleObject7.bin"/><Relationship Id="rId20" Type="http://schemas.openxmlformats.org/officeDocument/2006/relationships/oleObject" Target="../embeddings/oleObject9.bin"/><Relationship Id="rId1" Type="http://schemas.openxmlformats.org/officeDocument/2006/relationships/printerSettings" Target="../printerSettings/printerSettings4.bin"/><Relationship Id="rId6" Type="http://schemas.openxmlformats.org/officeDocument/2006/relationships/oleObject" Target="../embeddings/oleObject2.bin"/><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image" Target="../media/image10.emf"/><Relationship Id="rId10" Type="http://schemas.openxmlformats.org/officeDocument/2006/relationships/oleObject" Target="../embeddings/oleObject4.bin"/><Relationship Id="rId19" Type="http://schemas.openxmlformats.org/officeDocument/2006/relationships/image" Target="../media/image8.emf"/><Relationship Id="rId4" Type="http://schemas.openxmlformats.org/officeDocument/2006/relationships/oleObject" Target="../embeddings/oleObject1.bin"/><Relationship Id="rId9" Type="http://schemas.openxmlformats.org/officeDocument/2006/relationships/image" Target="../media/image3.emf"/><Relationship Id="rId14" Type="http://schemas.openxmlformats.org/officeDocument/2006/relationships/oleObject" Target="../embeddings/oleObject6.bin"/><Relationship Id="rId22" Type="http://schemas.openxmlformats.org/officeDocument/2006/relationships/oleObject" Target="../embeddings/oleObject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22"/>
  <sheetViews>
    <sheetView showGridLines="0" tabSelected="1" zoomScaleNormal="100" zoomScaleSheetLayoutView="115" workbookViewId="0"/>
  </sheetViews>
  <sheetFormatPr defaultRowHeight="12.75" x14ac:dyDescent="0.2"/>
  <cols>
    <col min="2" max="2" width="80.140625" customWidth="1"/>
    <col min="3" max="3" width="34.28515625" customWidth="1"/>
  </cols>
  <sheetData>
    <row r="2" spans="2:3" x14ac:dyDescent="0.2">
      <c r="B2" s="1" t="s">
        <v>73</v>
      </c>
    </row>
    <row r="4" spans="2:3" x14ac:dyDescent="0.2">
      <c r="B4" s="26" t="s">
        <v>77</v>
      </c>
      <c r="C4" s="34"/>
    </row>
    <row r="5" spans="2:3" x14ac:dyDescent="0.2">
      <c r="B5" s="23" t="s">
        <v>74</v>
      </c>
      <c r="C5" s="33"/>
    </row>
    <row r="6" spans="2:3" x14ac:dyDescent="0.2">
      <c r="B6" s="27" t="s">
        <v>75</v>
      </c>
      <c r="C6" s="32"/>
    </row>
    <row r="8" spans="2:3" s="35" customFormat="1" x14ac:dyDescent="0.2">
      <c r="B8" s="35" t="s">
        <v>183</v>
      </c>
    </row>
    <row r="9" spans="2:3" s="35" customFormat="1" x14ac:dyDescent="0.2"/>
    <row r="10" spans="2:3" s="35" customFormat="1" x14ac:dyDescent="0.2">
      <c r="B10" s="57" t="s">
        <v>184</v>
      </c>
      <c r="C10" s="92"/>
    </row>
    <row r="11" spans="2:3" s="35" customFormat="1" x14ac:dyDescent="0.2">
      <c r="B11" s="58" t="s">
        <v>185</v>
      </c>
      <c r="C11" s="93"/>
    </row>
    <row r="12" spans="2:3" s="35" customFormat="1" x14ac:dyDescent="0.2"/>
    <row r="13" spans="2:3" x14ac:dyDescent="0.2">
      <c r="B13" s="1" t="s">
        <v>76</v>
      </c>
    </row>
    <row r="14" spans="2:3" x14ac:dyDescent="0.2">
      <c r="B14" s="35" t="s">
        <v>78</v>
      </c>
    </row>
    <row r="15" spans="2:3" s="35" customFormat="1" ht="54.75" customHeight="1" x14ac:dyDescent="0.2">
      <c r="B15" s="96" t="s">
        <v>186</v>
      </c>
      <c r="C15" s="96"/>
    </row>
    <row r="16" spans="2:3" ht="51.75" customHeight="1" x14ac:dyDescent="0.2">
      <c r="B16" s="97" t="s">
        <v>187</v>
      </c>
      <c r="C16" s="97"/>
    </row>
    <row r="17" spans="2:5" ht="53.25" customHeight="1" x14ac:dyDescent="0.2">
      <c r="B17" s="98" t="s">
        <v>188</v>
      </c>
      <c r="C17" s="98"/>
    </row>
    <row r="18" spans="2:5" x14ac:dyDescent="0.2">
      <c r="B18" s="99" t="s">
        <v>79</v>
      </c>
      <c r="C18" s="99"/>
    </row>
    <row r="19" spans="2:5" x14ac:dyDescent="0.2">
      <c r="B19" s="94" t="s">
        <v>80</v>
      </c>
      <c r="C19" s="94"/>
    </row>
    <row r="20" spans="2:5" x14ac:dyDescent="0.2">
      <c r="B20" s="95" t="s">
        <v>130</v>
      </c>
      <c r="C20" s="95"/>
    </row>
    <row r="21" spans="2:5" x14ac:dyDescent="0.2">
      <c r="B21" s="94"/>
      <c r="C21" s="94"/>
    </row>
    <row r="22" spans="2:5" ht="39" customHeight="1" x14ac:dyDescent="0.2">
      <c r="B22" s="95" t="s">
        <v>189</v>
      </c>
      <c r="C22" s="95"/>
      <c r="E22" s="36"/>
    </row>
  </sheetData>
  <sheetProtection password="CC6C" sheet="1" objects="1" scenarios="1"/>
  <mergeCells count="8">
    <mergeCell ref="B21:C21"/>
    <mergeCell ref="B22:C22"/>
    <mergeCell ref="B15:C15"/>
    <mergeCell ref="B16:C16"/>
    <mergeCell ref="B17:C17"/>
    <mergeCell ref="B18:C18"/>
    <mergeCell ref="B19:C19"/>
    <mergeCell ref="B20:C20"/>
  </mergeCells>
  <dataValidations count="2">
    <dataValidation type="list" allowBlank="1" showInputMessage="1" showErrorMessage="1" sqref="C10">
      <formula1>уровень_1</formula1>
    </dataValidation>
    <dataValidation type="list" allowBlank="1" showInputMessage="1" showErrorMessage="1" sqref="C11">
      <formula1>INDIRECT($C$10)</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I164"/>
  <sheetViews>
    <sheetView showGridLines="0" zoomScaleNormal="100" zoomScaleSheetLayoutView="100" workbookViewId="0"/>
  </sheetViews>
  <sheetFormatPr defaultRowHeight="12.75" x14ac:dyDescent="0.2"/>
  <cols>
    <col min="1" max="1" width="9.140625" style="3"/>
    <col min="2" max="2" width="9.140625" style="3" hidden="1" customWidth="1"/>
    <col min="3" max="3" width="80.140625" style="88" customWidth="1"/>
    <col min="4" max="4" width="13" style="88" customWidth="1"/>
    <col min="5" max="5" width="13.28515625" style="88" customWidth="1"/>
    <col min="6" max="6" width="13.140625" style="88" customWidth="1"/>
    <col min="7" max="7" width="19.5703125" style="88" customWidth="1"/>
    <col min="8" max="8" width="25.42578125" style="88" customWidth="1"/>
    <col min="9" max="9" width="22.42578125" style="88" customWidth="1"/>
    <col min="10" max="16384" width="9.140625" style="3"/>
  </cols>
  <sheetData>
    <row r="2" spans="2:9" ht="25.5" x14ac:dyDescent="0.2">
      <c r="C2" s="4" t="s">
        <v>293</v>
      </c>
    </row>
    <row r="4" spans="2:9" x14ac:dyDescent="0.2">
      <c r="C4" s="4" t="s">
        <v>81</v>
      </c>
    </row>
    <row r="5" spans="2:9" x14ac:dyDescent="0.2">
      <c r="C5" s="4"/>
    </row>
    <row r="6" spans="2:9" ht="38.25" x14ac:dyDescent="0.2">
      <c r="B6" s="3">
        <v>1</v>
      </c>
      <c r="C6" s="10" t="s">
        <v>284</v>
      </c>
      <c r="D6" s="100"/>
      <c r="E6" s="100"/>
      <c r="F6" s="100"/>
      <c r="G6" s="100"/>
    </row>
    <row r="8" spans="2:9" ht="38.25" x14ac:dyDescent="0.2">
      <c r="C8" s="4" t="s">
        <v>305</v>
      </c>
    </row>
    <row r="9" spans="2:9" x14ac:dyDescent="0.2">
      <c r="C9" s="4"/>
    </row>
    <row r="10" spans="2:9" ht="41.25" customHeight="1" x14ac:dyDescent="0.2">
      <c r="D10" s="11" t="s">
        <v>90</v>
      </c>
      <c r="E10" s="11" t="s">
        <v>91</v>
      </c>
      <c r="F10" s="11" t="s">
        <v>92</v>
      </c>
      <c r="G10" s="11" t="s">
        <v>128</v>
      </c>
      <c r="H10" s="11" t="s">
        <v>93</v>
      </c>
      <c r="I10" s="11" t="s">
        <v>49</v>
      </c>
    </row>
    <row r="11" spans="2:9" x14ac:dyDescent="0.2">
      <c r="C11" s="88" t="s">
        <v>6</v>
      </c>
      <c r="D11" s="11"/>
      <c r="E11" s="11"/>
      <c r="F11" s="11"/>
      <c r="G11" s="11"/>
      <c r="H11" s="11"/>
      <c r="I11" s="11"/>
    </row>
    <row r="12" spans="2:9" x14ac:dyDescent="0.2">
      <c r="D12" s="11"/>
      <c r="E12" s="11"/>
      <c r="F12" s="11"/>
      <c r="G12" s="11"/>
      <c r="H12" s="11"/>
      <c r="I12" s="11"/>
    </row>
    <row r="13" spans="2:9" ht="12.75" customHeight="1" x14ac:dyDescent="0.2">
      <c r="B13" s="3">
        <v>2</v>
      </c>
      <c r="C13" s="6" t="s">
        <v>5</v>
      </c>
      <c r="D13" s="12"/>
      <c r="E13" s="12"/>
      <c r="F13" s="12"/>
      <c r="G13" s="31"/>
      <c r="H13" s="13" t="s">
        <v>94</v>
      </c>
      <c r="I13" s="39"/>
    </row>
    <row r="14" spans="2:9" ht="12.75" customHeight="1" x14ac:dyDescent="0.2">
      <c r="B14" s="3">
        <v>3</v>
      </c>
      <c r="C14" s="8" t="s">
        <v>4</v>
      </c>
      <c r="D14" s="14"/>
      <c r="E14" s="14"/>
      <c r="F14" s="14"/>
      <c r="G14" s="30"/>
      <c r="H14" s="15" t="s">
        <v>94</v>
      </c>
      <c r="I14" s="40"/>
    </row>
    <row r="15" spans="2:9" ht="12.75" customHeight="1" x14ac:dyDescent="0.2">
      <c r="B15" s="3">
        <v>4</v>
      </c>
      <c r="C15" s="8" t="s">
        <v>285</v>
      </c>
      <c r="D15" s="14"/>
      <c r="E15" s="14"/>
      <c r="F15" s="14"/>
      <c r="G15" s="30"/>
      <c r="H15" s="15" t="s">
        <v>94</v>
      </c>
      <c r="I15" s="40"/>
    </row>
    <row r="16" spans="2:9" ht="12.75" customHeight="1" x14ac:dyDescent="0.2">
      <c r="C16" s="43" t="s">
        <v>298</v>
      </c>
      <c r="D16" s="44"/>
      <c r="E16" s="44"/>
      <c r="F16" s="44"/>
      <c r="G16" s="45"/>
      <c r="H16" s="46" t="s">
        <v>94</v>
      </c>
      <c r="I16" s="47"/>
    </row>
    <row r="17" spans="2:9" ht="38.25" x14ac:dyDescent="0.2">
      <c r="B17" s="3">
        <v>5</v>
      </c>
      <c r="C17" s="43" t="s">
        <v>106</v>
      </c>
      <c r="D17" s="44"/>
      <c r="E17" s="44"/>
      <c r="F17" s="44"/>
      <c r="G17" s="45"/>
      <c r="H17" s="46" t="s">
        <v>94</v>
      </c>
      <c r="I17" s="47"/>
    </row>
    <row r="18" spans="2:9" ht="25.5" x14ac:dyDescent="0.2">
      <c r="B18" s="3">
        <v>6</v>
      </c>
      <c r="C18" s="43" t="s">
        <v>286</v>
      </c>
      <c r="D18" s="44"/>
      <c r="E18" s="44"/>
      <c r="F18" s="44"/>
      <c r="G18" s="45"/>
      <c r="H18" s="46" t="s">
        <v>94</v>
      </c>
      <c r="I18" s="47"/>
    </row>
    <row r="19" spans="2:9" ht="12.75" customHeight="1" x14ac:dyDescent="0.2">
      <c r="B19" s="3">
        <v>7</v>
      </c>
      <c r="C19" s="7" t="s">
        <v>299</v>
      </c>
      <c r="D19" s="16"/>
      <c r="E19" s="16"/>
      <c r="F19" s="16"/>
      <c r="G19" s="55"/>
      <c r="H19" s="17" t="s">
        <v>94</v>
      </c>
      <c r="I19" s="41"/>
    </row>
    <row r="20" spans="2:9" x14ac:dyDescent="0.2">
      <c r="D20" s="11"/>
      <c r="E20" s="11"/>
      <c r="F20" s="11"/>
      <c r="G20" s="59"/>
      <c r="H20" s="11"/>
      <c r="I20" s="11"/>
    </row>
    <row r="21" spans="2:9" x14ac:dyDescent="0.2">
      <c r="C21" s="88" t="s">
        <v>95</v>
      </c>
      <c r="D21" s="11"/>
      <c r="E21" s="11"/>
      <c r="F21" s="11"/>
      <c r="G21" s="59"/>
      <c r="H21" s="18"/>
      <c r="I21" s="18"/>
    </row>
    <row r="22" spans="2:9" x14ac:dyDescent="0.2">
      <c r="D22" s="11"/>
      <c r="E22" s="11"/>
      <c r="F22" s="11"/>
      <c r="G22" s="59"/>
      <c r="H22" s="18"/>
      <c r="I22" s="18"/>
    </row>
    <row r="23" spans="2:9" ht="12.75" customHeight="1" x14ac:dyDescent="0.2">
      <c r="B23" s="3">
        <v>8</v>
      </c>
      <c r="C23" s="6" t="s">
        <v>131</v>
      </c>
      <c r="D23" s="12"/>
      <c r="E23" s="12"/>
      <c r="F23" s="12"/>
      <c r="G23" s="31"/>
      <c r="H23" s="13" t="s">
        <v>94</v>
      </c>
      <c r="I23" s="39"/>
    </row>
    <row r="24" spans="2:9" ht="12.75" customHeight="1" x14ac:dyDescent="0.2">
      <c r="B24" s="3">
        <v>9</v>
      </c>
      <c r="C24" s="8" t="s">
        <v>132</v>
      </c>
      <c r="D24" s="14"/>
      <c r="E24" s="14"/>
      <c r="F24" s="14"/>
      <c r="G24" s="30"/>
      <c r="H24" s="15" t="s">
        <v>94</v>
      </c>
      <c r="I24" s="40"/>
    </row>
    <row r="25" spans="2:9" ht="25.5" x14ac:dyDescent="0.2">
      <c r="B25" s="3">
        <v>10</v>
      </c>
      <c r="C25" s="43" t="s">
        <v>288</v>
      </c>
      <c r="D25" s="44"/>
      <c r="E25" s="44"/>
      <c r="F25" s="44"/>
      <c r="G25" s="45"/>
      <c r="H25" s="46" t="s">
        <v>94</v>
      </c>
      <c r="I25" s="47"/>
    </row>
    <row r="26" spans="2:9" ht="25.5" x14ac:dyDescent="0.2">
      <c r="B26" s="3">
        <v>11</v>
      </c>
      <c r="C26" s="7" t="s">
        <v>287</v>
      </c>
      <c r="D26" s="16"/>
      <c r="E26" s="16"/>
      <c r="F26" s="16"/>
      <c r="G26" s="55"/>
      <c r="H26" s="17" t="s">
        <v>94</v>
      </c>
      <c r="I26" s="41"/>
    </row>
    <row r="27" spans="2:9" x14ac:dyDescent="0.2">
      <c r="D27" s="11"/>
      <c r="E27" s="11"/>
      <c r="F27" s="11"/>
      <c r="G27" s="59"/>
      <c r="H27" s="18"/>
      <c r="I27" s="18"/>
    </row>
    <row r="28" spans="2:9" x14ac:dyDescent="0.2">
      <c r="C28" s="88" t="s">
        <v>82</v>
      </c>
      <c r="D28" s="11"/>
      <c r="E28" s="11"/>
      <c r="F28" s="11"/>
      <c r="G28" s="59"/>
      <c r="H28" s="18"/>
      <c r="I28" s="18"/>
    </row>
    <row r="29" spans="2:9" x14ac:dyDescent="0.2">
      <c r="D29" s="11"/>
      <c r="E29" s="11"/>
      <c r="F29" s="11"/>
      <c r="G29" s="59"/>
      <c r="H29" s="18"/>
      <c r="I29" s="18"/>
    </row>
    <row r="30" spans="2:9" ht="12.75" customHeight="1" x14ac:dyDescent="0.2">
      <c r="B30" s="3">
        <v>12</v>
      </c>
      <c r="C30" s="6" t="s">
        <v>7</v>
      </c>
      <c r="D30" s="12"/>
      <c r="E30" s="12"/>
      <c r="F30" s="12"/>
      <c r="G30" s="31"/>
      <c r="H30" s="13" t="s">
        <v>94</v>
      </c>
      <c r="I30" s="39"/>
    </row>
    <row r="31" spans="2:9" ht="12.75" customHeight="1" x14ac:dyDescent="0.2">
      <c r="B31" s="3">
        <v>13</v>
      </c>
      <c r="C31" s="8" t="s">
        <v>52</v>
      </c>
      <c r="D31" s="14"/>
      <c r="E31" s="14"/>
      <c r="F31" s="14"/>
      <c r="G31" s="30"/>
      <c r="H31" s="15" t="s">
        <v>94</v>
      </c>
      <c r="I31" s="40"/>
    </row>
    <row r="32" spans="2:9" ht="12.75" customHeight="1" x14ac:dyDescent="0.2">
      <c r="B32" s="3">
        <v>14</v>
      </c>
      <c r="C32" s="8" t="s">
        <v>53</v>
      </c>
      <c r="D32" s="14"/>
      <c r="E32" s="14"/>
      <c r="F32" s="14"/>
      <c r="G32" s="30"/>
      <c r="H32" s="15" t="s">
        <v>94</v>
      </c>
      <c r="I32" s="40"/>
    </row>
    <row r="33" spans="2:9" ht="12.75" customHeight="1" x14ac:dyDescent="0.2">
      <c r="B33" s="3">
        <v>15</v>
      </c>
      <c r="C33" s="8" t="s">
        <v>54</v>
      </c>
      <c r="D33" s="14"/>
      <c r="E33" s="14"/>
      <c r="F33" s="14"/>
      <c r="G33" s="30"/>
      <c r="H33" s="15" t="s">
        <v>94</v>
      </c>
      <c r="I33" s="40"/>
    </row>
    <row r="34" spans="2:9" ht="12.75" customHeight="1" x14ac:dyDescent="0.2">
      <c r="B34" s="3">
        <v>16</v>
      </c>
      <c r="C34" s="8" t="s">
        <v>55</v>
      </c>
      <c r="D34" s="14"/>
      <c r="E34" s="14"/>
      <c r="F34" s="14"/>
      <c r="G34" s="30"/>
      <c r="H34" s="15" t="s">
        <v>94</v>
      </c>
      <c r="I34" s="40"/>
    </row>
    <row r="35" spans="2:9" ht="12.75" customHeight="1" x14ac:dyDescent="0.2">
      <c r="B35" s="3">
        <v>17</v>
      </c>
      <c r="C35" s="8" t="s">
        <v>56</v>
      </c>
      <c r="D35" s="14"/>
      <c r="E35" s="14"/>
      <c r="F35" s="14"/>
      <c r="G35" s="30"/>
      <c r="H35" s="15" t="s">
        <v>94</v>
      </c>
      <c r="I35" s="40"/>
    </row>
    <row r="36" spans="2:9" ht="12.75" customHeight="1" x14ac:dyDescent="0.2">
      <c r="B36" s="3">
        <v>18</v>
      </c>
      <c r="C36" s="8" t="s">
        <v>57</v>
      </c>
      <c r="D36" s="14"/>
      <c r="E36" s="14"/>
      <c r="F36" s="14"/>
      <c r="G36" s="30"/>
      <c r="H36" s="15" t="s">
        <v>94</v>
      </c>
      <c r="I36" s="40"/>
    </row>
    <row r="37" spans="2:9" ht="12.75" customHeight="1" x14ac:dyDescent="0.2">
      <c r="B37" s="3">
        <v>19</v>
      </c>
      <c r="C37" s="8" t="s">
        <v>58</v>
      </c>
      <c r="D37" s="14"/>
      <c r="E37" s="14"/>
      <c r="F37" s="14"/>
      <c r="G37" s="30"/>
      <c r="H37" s="15" t="s">
        <v>94</v>
      </c>
      <c r="I37" s="40"/>
    </row>
    <row r="38" spans="2:9" ht="12.75" customHeight="1" x14ac:dyDescent="0.2">
      <c r="B38" s="3">
        <v>20</v>
      </c>
      <c r="C38" s="8" t="s">
        <v>59</v>
      </c>
      <c r="D38" s="14"/>
      <c r="E38" s="14"/>
      <c r="F38" s="14"/>
      <c r="G38" s="30"/>
      <c r="H38" s="15" t="s">
        <v>94</v>
      </c>
      <c r="I38" s="40"/>
    </row>
    <row r="39" spans="2:9" ht="12.75" customHeight="1" x14ac:dyDescent="0.2">
      <c r="B39" s="3">
        <v>21</v>
      </c>
      <c r="C39" s="8" t="s">
        <v>60</v>
      </c>
      <c r="D39" s="14"/>
      <c r="E39" s="14"/>
      <c r="F39" s="14"/>
      <c r="G39" s="30"/>
      <c r="H39" s="15" t="s">
        <v>94</v>
      </c>
      <c r="I39" s="40"/>
    </row>
    <row r="40" spans="2:9" ht="12.75" customHeight="1" x14ac:dyDescent="0.2">
      <c r="B40" s="3">
        <v>22</v>
      </c>
      <c r="C40" s="8" t="s">
        <v>61</v>
      </c>
      <c r="D40" s="14"/>
      <c r="E40" s="14"/>
      <c r="F40" s="14"/>
      <c r="G40" s="30"/>
      <c r="H40" s="15" t="s">
        <v>94</v>
      </c>
      <c r="I40" s="40"/>
    </row>
    <row r="41" spans="2:9" ht="12.75" customHeight="1" x14ac:dyDescent="0.2">
      <c r="B41" s="3">
        <v>23</v>
      </c>
      <c r="C41" s="8" t="s">
        <v>62</v>
      </c>
      <c r="D41" s="14"/>
      <c r="E41" s="14"/>
      <c r="F41" s="14"/>
      <c r="G41" s="30"/>
      <c r="H41" s="15" t="s">
        <v>94</v>
      </c>
      <c r="I41" s="40"/>
    </row>
    <row r="42" spans="2:9" ht="12.75" customHeight="1" x14ac:dyDescent="0.2">
      <c r="B42" s="3">
        <v>24</v>
      </c>
      <c r="C42" s="8" t="s">
        <v>63</v>
      </c>
      <c r="D42" s="14"/>
      <c r="E42" s="14"/>
      <c r="F42" s="14"/>
      <c r="G42" s="30"/>
      <c r="H42" s="15" t="s">
        <v>94</v>
      </c>
      <c r="I42" s="40"/>
    </row>
    <row r="43" spans="2:9" ht="12.75" customHeight="1" x14ac:dyDescent="0.2">
      <c r="B43" s="3">
        <v>25</v>
      </c>
      <c r="C43" s="8" t="s">
        <v>51</v>
      </c>
      <c r="D43" s="14"/>
      <c r="E43" s="14"/>
      <c r="F43" s="14"/>
      <c r="G43" s="30"/>
      <c r="H43" s="15" t="s">
        <v>94</v>
      </c>
      <c r="I43" s="40"/>
    </row>
    <row r="44" spans="2:9" ht="12.75" customHeight="1" x14ac:dyDescent="0.2">
      <c r="B44" s="3">
        <v>26</v>
      </c>
      <c r="C44" s="8" t="s">
        <v>108</v>
      </c>
      <c r="D44" s="14"/>
      <c r="E44" s="14"/>
      <c r="F44" s="14"/>
      <c r="G44" s="30"/>
      <c r="H44" s="15" t="s">
        <v>94</v>
      </c>
      <c r="I44" s="40"/>
    </row>
    <row r="45" spans="2:9" ht="12.75" customHeight="1" x14ac:dyDescent="0.2">
      <c r="B45" s="3">
        <v>27</v>
      </c>
      <c r="C45" s="8" t="s">
        <v>8</v>
      </c>
      <c r="D45" s="14"/>
      <c r="E45" s="14"/>
      <c r="F45" s="14"/>
      <c r="G45" s="30"/>
      <c r="H45" s="15" t="s">
        <v>94</v>
      </c>
      <c r="I45" s="40"/>
    </row>
    <row r="46" spans="2:9" ht="12.75" customHeight="1" x14ac:dyDescent="0.2">
      <c r="B46" s="3">
        <v>28</v>
      </c>
      <c r="C46" s="8" t="s">
        <v>9</v>
      </c>
      <c r="D46" s="14"/>
      <c r="E46" s="14"/>
      <c r="F46" s="14"/>
      <c r="G46" s="30"/>
      <c r="H46" s="15" t="s">
        <v>94</v>
      </c>
      <c r="I46" s="40"/>
    </row>
    <row r="47" spans="2:9" ht="12.75" customHeight="1" x14ac:dyDescent="0.2">
      <c r="B47" s="3">
        <v>29</v>
      </c>
      <c r="C47" s="8" t="s">
        <v>83</v>
      </c>
      <c r="D47" s="14"/>
      <c r="E47" s="14"/>
      <c r="F47" s="14"/>
      <c r="G47" s="30"/>
      <c r="H47" s="15" t="s">
        <v>94</v>
      </c>
      <c r="I47" s="40"/>
    </row>
    <row r="48" spans="2:9" ht="25.5" x14ac:dyDescent="0.2">
      <c r="B48" s="3">
        <v>30</v>
      </c>
      <c r="C48" s="7" t="s">
        <v>127</v>
      </c>
      <c r="D48" s="16"/>
      <c r="E48" s="16"/>
      <c r="F48" s="16"/>
      <c r="G48" s="29"/>
      <c r="H48" s="17" t="s">
        <v>94</v>
      </c>
      <c r="I48" s="41"/>
    </row>
    <row r="49" spans="2:9" x14ac:dyDescent="0.2">
      <c r="C49" s="86"/>
      <c r="D49" s="48"/>
      <c r="E49" s="48"/>
      <c r="F49" s="48"/>
      <c r="G49" s="59"/>
      <c r="H49" s="48"/>
      <c r="I49" s="48"/>
    </row>
    <row r="50" spans="2:9" x14ac:dyDescent="0.2">
      <c r="C50" s="88" t="s">
        <v>289</v>
      </c>
      <c r="D50" s="11"/>
      <c r="E50" s="11"/>
      <c r="F50" s="11"/>
      <c r="G50" s="59"/>
      <c r="H50" s="11"/>
      <c r="I50" s="11"/>
    </row>
    <row r="51" spans="2:9" x14ac:dyDescent="0.2">
      <c r="D51" s="19"/>
      <c r="E51" s="19"/>
      <c r="F51" s="19"/>
      <c r="G51" s="59"/>
      <c r="H51" s="19"/>
      <c r="I51" s="19"/>
    </row>
    <row r="52" spans="2:9" ht="12.75" customHeight="1" x14ac:dyDescent="0.2">
      <c r="B52" s="3">
        <v>31</v>
      </c>
      <c r="C52" s="83" t="s">
        <v>310</v>
      </c>
      <c r="D52" s="12"/>
      <c r="E52" s="12"/>
      <c r="F52" s="12"/>
      <c r="G52" s="31"/>
      <c r="H52" s="13" t="s">
        <v>94</v>
      </c>
      <c r="I52" s="39"/>
    </row>
    <row r="53" spans="2:9" ht="12.75" customHeight="1" x14ac:dyDescent="0.2">
      <c r="B53" s="3">
        <v>32</v>
      </c>
      <c r="C53" s="84" t="s">
        <v>311</v>
      </c>
      <c r="D53" s="14"/>
      <c r="E53" s="14"/>
      <c r="F53" s="14"/>
      <c r="G53" s="30"/>
      <c r="H53" s="15" t="s">
        <v>94</v>
      </c>
      <c r="I53" s="40"/>
    </row>
    <row r="54" spans="2:9" ht="12.75" customHeight="1" x14ac:dyDescent="0.2">
      <c r="B54" s="3">
        <v>33</v>
      </c>
      <c r="C54" s="83" t="s">
        <v>312</v>
      </c>
      <c r="D54" s="14"/>
      <c r="E54" s="14"/>
      <c r="F54" s="14"/>
      <c r="G54" s="30"/>
      <c r="H54" s="15" t="s">
        <v>94</v>
      </c>
      <c r="I54" s="40"/>
    </row>
    <row r="55" spans="2:9" ht="12.75" customHeight="1" x14ac:dyDescent="0.2">
      <c r="B55" s="3">
        <v>34</v>
      </c>
      <c r="C55" s="84" t="s">
        <v>313</v>
      </c>
      <c r="D55" s="14"/>
      <c r="E55" s="14"/>
      <c r="F55" s="14"/>
      <c r="G55" s="30"/>
      <c r="H55" s="15" t="s">
        <v>94</v>
      </c>
      <c r="I55" s="40"/>
    </row>
    <row r="56" spans="2:9" ht="25.5" x14ac:dyDescent="0.2">
      <c r="B56" s="3">
        <v>35</v>
      </c>
      <c r="C56" s="84" t="s">
        <v>314</v>
      </c>
      <c r="D56" s="14"/>
      <c r="E56" s="14"/>
      <c r="F56" s="14"/>
      <c r="G56" s="30"/>
      <c r="H56" s="15" t="s">
        <v>94</v>
      </c>
      <c r="I56" s="40"/>
    </row>
    <row r="57" spans="2:9" ht="25.5" x14ac:dyDescent="0.2">
      <c r="B57" s="3">
        <v>36</v>
      </c>
      <c r="C57" s="84" t="s">
        <v>315</v>
      </c>
      <c r="D57" s="14"/>
      <c r="E57" s="14"/>
      <c r="F57" s="14"/>
      <c r="G57" s="30"/>
      <c r="H57" s="15" t="s">
        <v>94</v>
      </c>
      <c r="I57" s="40"/>
    </row>
    <row r="58" spans="2:9" ht="25.5" x14ac:dyDescent="0.2">
      <c r="B58" s="3">
        <v>37</v>
      </c>
      <c r="C58" s="84" t="s">
        <v>316</v>
      </c>
      <c r="D58" s="14"/>
      <c r="E58" s="14"/>
      <c r="F58" s="14"/>
      <c r="G58" s="30"/>
      <c r="H58" s="15" t="s">
        <v>94</v>
      </c>
      <c r="I58" s="40"/>
    </row>
    <row r="59" spans="2:9" ht="25.5" x14ac:dyDescent="0.2">
      <c r="B59" s="3">
        <v>38</v>
      </c>
      <c r="C59" s="84" t="s">
        <v>317</v>
      </c>
      <c r="D59" s="14"/>
      <c r="E59" s="14"/>
      <c r="F59" s="14"/>
      <c r="G59" s="30"/>
      <c r="H59" s="15" t="s">
        <v>94</v>
      </c>
      <c r="I59" s="40"/>
    </row>
    <row r="60" spans="2:9" ht="12.75" customHeight="1" x14ac:dyDescent="0.2">
      <c r="B60" s="3">
        <v>39</v>
      </c>
      <c r="C60" s="84" t="s">
        <v>318</v>
      </c>
      <c r="D60" s="14"/>
      <c r="E60" s="14"/>
      <c r="F60" s="14"/>
      <c r="G60" s="30"/>
      <c r="H60" s="15" t="s">
        <v>94</v>
      </c>
      <c r="I60" s="40"/>
    </row>
    <row r="61" spans="2:9" ht="12.75" customHeight="1" x14ac:dyDescent="0.2">
      <c r="B61" s="3">
        <v>40</v>
      </c>
      <c r="C61" s="85" t="s">
        <v>319</v>
      </c>
      <c r="D61" s="16"/>
      <c r="E61" s="16"/>
      <c r="F61" s="16"/>
      <c r="G61" s="29"/>
      <c r="H61" s="17" t="s">
        <v>94</v>
      </c>
      <c r="I61" s="41"/>
    </row>
    <row r="62" spans="2:9" x14ac:dyDescent="0.2">
      <c r="D62" s="48"/>
      <c r="E62" s="48"/>
      <c r="F62" s="48"/>
      <c r="G62" s="59"/>
      <c r="H62" s="48"/>
      <c r="I62" s="48"/>
    </row>
    <row r="63" spans="2:9" x14ac:dyDescent="0.2">
      <c r="C63" s="88" t="s">
        <v>307</v>
      </c>
      <c r="D63" s="11"/>
      <c r="E63" s="11"/>
      <c r="F63" s="11"/>
      <c r="G63" s="59"/>
      <c r="H63" s="11"/>
      <c r="I63" s="11"/>
    </row>
    <row r="64" spans="2:9" x14ac:dyDescent="0.2">
      <c r="D64" s="19"/>
      <c r="E64" s="19"/>
      <c r="F64" s="19"/>
      <c r="G64" s="59"/>
      <c r="H64" s="19"/>
      <c r="I64" s="19"/>
    </row>
    <row r="65" spans="2:9" ht="12.75" customHeight="1" x14ac:dyDescent="0.2">
      <c r="B65" s="3">
        <v>41</v>
      </c>
      <c r="C65" s="6" t="s">
        <v>85</v>
      </c>
      <c r="D65" s="12"/>
      <c r="E65" s="12"/>
      <c r="F65" s="12"/>
      <c r="G65" s="31"/>
      <c r="H65" s="13" t="s">
        <v>94</v>
      </c>
      <c r="I65" s="39"/>
    </row>
    <row r="66" spans="2:9" ht="12.75" customHeight="1" x14ac:dyDescent="0.2">
      <c r="B66" s="3">
        <v>42</v>
      </c>
      <c r="C66" s="8" t="s">
        <v>103</v>
      </c>
      <c r="D66" s="14"/>
      <c r="E66" s="14"/>
      <c r="F66" s="14"/>
      <c r="G66" s="30"/>
      <c r="H66" s="15" t="s">
        <v>94</v>
      </c>
      <c r="I66" s="40"/>
    </row>
    <row r="67" spans="2:9" ht="12.75" customHeight="1" x14ac:dyDescent="0.2">
      <c r="B67" s="3">
        <v>43</v>
      </c>
      <c r="C67" s="8" t="s">
        <v>104</v>
      </c>
      <c r="D67" s="14"/>
      <c r="E67" s="14"/>
      <c r="F67" s="14"/>
      <c r="G67" s="30"/>
      <c r="H67" s="15" t="s">
        <v>94</v>
      </c>
      <c r="I67" s="40"/>
    </row>
    <row r="68" spans="2:9" x14ac:dyDescent="0.2">
      <c r="B68" s="3">
        <v>44</v>
      </c>
      <c r="C68" s="8" t="s">
        <v>105</v>
      </c>
      <c r="D68" s="14"/>
      <c r="E68" s="14"/>
      <c r="F68" s="14"/>
      <c r="G68" s="30"/>
      <c r="H68" s="15" t="s">
        <v>2</v>
      </c>
      <c r="I68" s="40"/>
    </row>
    <row r="69" spans="2:9" ht="25.5" x14ac:dyDescent="0.2">
      <c r="B69" s="3">
        <v>45</v>
      </c>
      <c r="C69" s="49" t="s">
        <v>86</v>
      </c>
      <c r="D69" s="50"/>
      <c r="E69" s="50"/>
      <c r="F69" s="50"/>
      <c r="G69" s="51"/>
      <c r="H69" s="52" t="s">
        <v>94</v>
      </c>
      <c r="I69" s="53"/>
    </row>
    <row r="70" spans="2:9" ht="12.75" customHeight="1" x14ac:dyDescent="0.2">
      <c r="B70" s="3">
        <v>46</v>
      </c>
      <c r="C70" s="8" t="s">
        <v>103</v>
      </c>
      <c r="D70" s="14"/>
      <c r="E70" s="14"/>
      <c r="F70" s="14"/>
      <c r="G70" s="30"/>
      <c r="H70" s="15" t="s">
        <v>94</v>
      </c>
      <c r="I70" s="40"/>
    </row>
    <row r="71" spans="2:9" ht="12.75" customHeight="1" x14ac:dyDescent="0.2">
      <c r="B71" s="3">
        <v>47</v>
      </c>
      <c r="C71" s="8" t="s">
        <v>104</v>
      </c>
      <c r="D71" s="14"/>
      <c r="E71" s="14"/>
      <c r="F71" s="14"/>
      <c r="G71" s="30"/>
      <c r="H71" s="15" t="s">
        <v>94</v>
      </c>
      <c r="I71" s="40"/>
    </row>
    <row r="72" spans="2:9" ht="12.75" customHeight="1" x14ac:dyDescent="0.2">
      <c r="B72" s="3">
        <v>48</v>
      </c>
      <c r="C72" s="7" t="s">
        <v>105</v>
      </c>
      <c r="D72" s="16"/>
      <c r="E72" s="16"/>
      <c r="F72" s="16"/>
      <c r="G72" s="29"/>
      <c r="H72" s="17" t="s">
        <v>94</v>
      </c>
      <c r="I72" s="41"/>
    </row>
    <row r="73" spans="2:9" x14ac:dyDescent="0.2">
      <c r="C73" s="37"/>
      <c r="D73" s="59"/>
      <c r="E73" s="59"/>
      <c r="F73" s="59"/>
      <c r="G73" s="59"/>
      <c r="H73" s="38"/>
      <c r="I73" s="59"/>
    </row>
    <row r="74" spans="2:9" ht="94.5" customHeight="1" x14ac:dyDescent="0.2">
      <c r="C74" s="4" t="s">
        <v>302</v>
      </c>
      <c r="D74" s="11" t="s">
        <v>13</v>
      </c>
      <c r="E74" s="11" t="s">
        <v>3</v>
      </c>
      <c r="F74" s="11" t="s">
        <v>64</v>
      </c>
      <c r="G74" s="11" t="s">
        <v>129</v>
      </c>
      <c r="H74" s="11" t="s">
        <v>68</v>
      </c>
      <c r="I74" s="11" t="s">
        <v>49</v>
      </c>
    </row>
    <row r="75" spans="2:9" x14ac:dyDescent="0.2">
      <c r="D75" s="11"/>
      <c r="E75" s="11"/>
      <c r="F75" s="11"/>
      <c r="G75" s="59"/>
      <c r="H75" s="11"/>
      <c r="I75" s="11"/>
    </row>
    <row r="76" spans="2:9" x14ac:dyDescent="0.2">
      <c r="B76" s="3">
        <v>49</v>
      </c>
      <c r="C76" s="6" t="s">
        <v>19</v>
      </c>
      <c r="D76" s="12"/>
      <c r="E76" s="12"/>
      <c r="F76" s="12"/>
      <c r="G76" s="31"/>
      <c r="H76" s="13" t="s">
        <v>2</v>
      </c>
      <c r="I76" s="39"/>
    </row>
    <row r="77" spans="2:9" ht="25.5" x14ac:dyDescent="0.2">
      <c r="B77" s="3">
        <v>50</v>
      </c>
      <c r="C77" s="8" t="s">
        <v>20</v>
      </c>
      <c r="D77" s="14"/>
      <c r="E77" s="14"/>
      <c r="F77" s="14"/>
      <c r="G77" s="30"/>
      <c r="H77" s="89" t="s">
        <v>94</v>
      </c>
      <c r="I77" s="40"/>
    </row>
    <row r="78" spans="2:9" x14ac:dyDescent="0.2">
      <c r="B78" s="3">
        <v>51</v>
      </c>
      <c r="C78" s="8" t="s">
        <v>21</v>
      </c>
      <c r="D78" s="14"/>
      <c r="E78" s="14"/>
      <c r="F78" s="14"/>
      <c r="G78" s="30"/>
      <c r="H78" s="89" t="s">
        <v>2</v>
      </c>
      <c r="I78" s="40"/>
    </row>
    <row r="79" spans="2:9" ht="25.5" x14ac:dyDescent="0.2">
      <c r="B79" s="3">
        <v>52</v>
      </c>
      <c r="C79" s="8" t="s">
        <v>22</v>
      </c>
      <c r="D79" s="14"/>
      <c r="E79" s="14"/>
      <c r="F79" s="14"/>
      <c r="G79" s="30"/>
      <c r="H79" s="89" t="s">
        <v>94</v>
      </c>
      <c r="I79" s="40"/>
    </row>
    <row r="80" spans="2:9" ht="25.5" x14ac:dyDescent="0.2">
      <c r="B80" s="3">
        <v>53</v>
      </c>
      <c r="C80" s="43" t="s">
        <v>23</v>
      </c>
      <c r="D80" s="44"/>
      <c r="E80" s="44"/>
      <c r="F80" s="44"/>
      <c r="G80" s="45"/>
      <c r="H80" s="90" t="s">
        <v>94</v>
      </c>
      <c r="I80" s="47"/>
    </row>
    <row r="81" spans="2:9" ht="25.5" x14ac:dyDescent="0.2">
      <c r="B81" s="3">
        <v>54</v>
      </c>
      <c r="C81" s="43" t="s">
        <v>303</v>
      </c>
      <c r="D81" s="44"/>
      <c r="E81" s="44"/>
      <c r="F81" s="44"/>
      <c r="G81" s="45"/>
      <c r="H81" s="90" t="s">
        <v>94</v>
      </c>
      <c r="I81" s="47"/>
    </row>
    <row r="82" spans="2:9" ht="25.5" x14ac:dyDescent="0.2">
      <c r="B82" s="3">
        <v>55</v>
      </c>
      <c r="C82" s="7" t="s">
        <v>304</v>
      </c>
      <c r="D82" s="16"/>
      <c r="E82" s="16"/>
      <c r="F82" s="16"/>
      <c r="G82" s="29"/>
      <c r="H82" s="91" t="s">
        <v>94</v>
      </c>
      <c r="I82" s="41"/>
    </row>
    <row r="83" spans="2:9" x14ac:dyDescent="0.2">
      <c r="D83" s="37"/>
      <c r="E83" s="37"/>
      <c r="F83" s="37"/>
      <c r="G83" s="87"/>
      <c r="H83" s="37"/>
      <c r="I83" s="37"/>
    </row>
    <row r="84" spans="2:9" x14ac:dyDescent="0.2">
      <c r="D84" s="37"/>
      <c r="E84" s="37"/>
      <c r="F84" s="37"/>
      <c r="G84" s="87"/>
      <c r="H84" s="37"/>
      <c r="I84" s="37"/>
    </row>
    <row r="85" spans="2:9" ht="38.25" x14ac:dyDescent="0.2">
      <c r="C85" s="4" t="s">
        <v>295</v>
      </c>
      <c r="D85" s="59"/>
      <c r="E85" s="4"/>
      <c r="F85" s="4"/>
      <c r="G85" s="3"/>
      <c r="H85" s="3"/>
      <c r="I85" s="3"/>
    </row>
    <row r="86" spans="2:9" x14ac:dyDescent="0.2">
      <c r="C86" s="4"/>
      <c r="D86" s="59"/>
      <c r="E86" s="4"/>
      <c r="F86" s="4"/>
      <c r="G86" s="3"/>
      <c r="H86" s="3"/>
      <c r="I86" s="3"/>
    </row>
    <row r="87" spans="2:9" x14ac:dyDescent="0.2">
      <c r="C87" s="6" t="s">
        <v>11</v>
      </c>
      <c r="D87" s="59"/>
      <c r="G87" s="3"/>
      <c r="H87" s="3"/>
      <c r="I87" s="3"/>
    </row>
    <row r="88" spans="2:9" x14ac:dyDescent="0.2">
      <c r="C88" s="8" t="s">
        <v>12</v>
      </c>
      <c r="D88" s="59"/>
      <c r="G88" s="3"/>
      <c r="H88" s="3"/>
      <c r="I88" s="3"/>
    </row>
    <row r="89" spans="2:9" ht="25.5" x14ac:dyDescent="0.2">
      <c r="C89" s="8" t="s">
        <v>69</v>
      </c>
      <c r="D89" s="59"/>
      <c r="G89" s="3"/>
      <c r="H89" s="3"/>
      <c r="I89" s="3"/>
    </row>
    <row r="90" spans="2:9" ht="25.5" x14ac:dyDescent="0.2">
      <c r="C90" s="8" t="s">
        <v>70</v>
      </c>
      <c r="D90" s="59"/>
      <c r="G90" s="3"/>
      <c r="H90" s="3"/>
      <c r="I90" s="3"/>
    </row>
    <row r="91" spans="2:9" ht="28.5" customHeight="1" x14ac:dyDescent="0.2">
      <c r="C91" s="8" t="s">
        <v>71</v>
      </c>
      <c r="D91" s="59"/>
      <c r="G91" s="3"/>
      <c r="H91" s="3"/>
      <c r="I91" s="3"/>
    </row>
    <row r="92" spans="2:9" ht="25.5" x14ac:dyDescent="0.2">
      <c r="C92" s="8" t="s">
        <v>84</v>
      </c>
      <c r="D92" s="59"/>
      <c r="G92" s="3"/>
      <c r="H92" s="3"/>
      <c r="I92" s="3"/>
    </row>
    <row r="93" spans="2:9" x14ac:dyDescent="0.2">
      <c r="C93" s="8" t="s">
        <v>97</v>
      </c>
      <c r="D93" s="59"/>
      <c r="G93" s="3"/>
      <c r="H93" s="3"/>
      <c r="I93" s="3"/>
    </row>
    <row r="94" spans="2:9" ht="25.5" x14ac:dyDescent="0.2">
      <c r="C94" s="7" t="s">
        <v>98</v>
      </c>
      <c r="D94" s="59"/>
      <c r="G94" s="3"/>
      <c r="H94" s="3"/>
      <c r="I94" s="3"/>
    </row>
    <row r="95" spans="2:9" x14ac:dyDescent="0.2">
      <c r="D95" s="37"/>
      <c r="E95" s="38"/>
    </row>
    <row r="96" spans="2:9" ht="14.25" customHeight="1" x14ac:dyDescent="0.2">
      <c r="B96" s="3">
        <v>56</v>
      </c>
      <c r="C96" s="10" t="s">
        <v>296</v>
      </c>
      <c r="D96" s="100"/>
      <c r="E96" s="100"/>
      <c r="F96" s="100"/>
      <c r="G96" s="100"/>
      <c r="H96" s="100"/>
    </row>
    <row r="97" spans="2:9" x14ac:dyDescent="0.2">
      <c r="D97" s="37"/>
      <c r="E97" s="38"/>
    </row>
    <row r="98" spans="2:9" ht="89.25" x14ac:dyDescent="0.2">
      <c r="C98" s="4" t="s">
        <v>0</v>
      </c>
      <c r="D98" s="11" t="s">
        <v>13</v>
      </c>
      <c r="E98" s="11" t="s">
        <v>3</v>
      </c>
      <c r="F98" s="11" t="s">
        <v>64</v>
      </c>
      <c r="G98" s="11" t="s">
        <v>129</v>
      </c>
      <c r="H98" s="11" t="s">
        <v>68</v>
      </c>
      <c r="I98" s="11" t="s">
        <v>49</v>
      </c>
    </row>
    <row r="99" spans="2:9" x14ac:dyDescent="0.2">
      <c r="C99" s="9"/>
      <c r="D99" s="11"/>
      <c r="E99" s="11"/>
      <c r="F99" s="11"/>
      <c r="G99" s="11"/>
      <c r="H99" s="11"/>
      <c r="I99" s="11"/>
    </row>
    <row r="100" spans="2:9" ht="25.5" x14ac:dyDescent="0.2">
      <c r="C100" s="88" t="s">
        <v>72</v>
      </c>
      <c r="D100" s="11"/>
      <c r="E100" s="11"/>
      <c r="F100" s="11"/>
      <c r="G100" s="11"/>
      <c r="H100" s="11"/>
      <c r="I100" s="11"/>
    </row>
    <row r="101" spans="2:9" x14ac:dyDescent="0.2">
      <c r="D101" s="11"/>
      <c r="E101" s="11"/>
      <c r="F101" s="11"/>
      <c r="G101" s="11"/>
      <c r="H101" s="11"/>
      <c r="I101" s="11"/>
    </row>
    <row r="102" spans="2:9" x14ac:dyDescent="0.2">
      <c r="B102" s="3">
        <v>57</v>
      </c>
      <c r="C102" s="6" t="s">
        <v>35</v>
      </c>
      <c r="D102" s="12"/>
      <c r="E102" s="12"/>
      <c r="F102" s="12"/>
      <c r="G102" s="31"/>
      <c r="H102" s="13" t="s">
        <v>2</v>
      </c>
      <c r="I102" s="39"/>
    </row>
    <row r="103" spans="2:9" x14ac:dyDescent="0.2">
      <c r="B103" s="3">
        <v>58</v>
      </c>
      <c r="C103" s="49" t="s">
        <v>292</v>
      </c>
      <c r="D103" s="50"/>
      <c r="E103" s="50"/>
      <c r="F103" s="50"/>
      <c r="G103" s="51"/>
      <c r="H103" s="52"/>
      <c r="I103" s="53"/>
    </row>
    <row r="104" spans="2:9" x14ac:dyDescent="0.2">
      <c r="B104" s="3">
        <v>59</v>
      </c>
      <c r="C104" s="8" t="s">
        <v>291</v>
      </c>
      <c r="D104" s="14"/>
      <c r="E104" s="14"/>
      <c r="F104" s="14"/>
      <c r="G104" s="30"/>
      <c r="H104" s="15" t="s">
        <v>2</v>
      </c>
      <c r="I104" s="40"/>
    </row>
    <row r="105" spans="2:9" ht="38.25" x14ac:dyDescent="0.2">
      <c r="B105" s="3">
        <v>60</v>
      </c>
      <c r="C105" s="7" t="s">
        <v>306</v>
      </c>
      <c r="D105" s="16"/>
      <c r="E105" s="16"/>
      <c r="F105" s="16"/>
      <c r="G105" s="29"/>
      <c r="H105" s="17" t="s">
        <v>2</v>
      </c>
      <c r="I105" s="41"/>
    </row>
    <row r="106" spans="2:9" x14ac:dyDescent="0.2">
      <c r="D106" s="11"/>
      <c r="E106" s="11"/>
      <c r="F106" s="11"/>
      <c r="G106" s="59"/>
      <c r="H106" s="11"/>
      <c r="I106" s="11"/>
    </row>
    <row r="107" spans="2:9" x14ac:dyDescent="0.2">
      <c r="C107" s="88" t="s">
        <v>14</v>
      </c>
      <c r="D107" s="11"/>
      <c r="E107" s="11"/>
      <c r="F107" s="11"/>
      <c r="G107" s="59"/>
      <c r="H107" s="11"/>
      <c r="I107" s="11"/>
    </row>
    <row r="108" spans="2:9" x14ac:dyDescent="0.2">
      <c r="D108" s="11"/>
      <c r="E108" s="11"/>
      <c r="F108" s="11"/>
      <c r="G108" s="59"/>
      <c r="H108" s="11"/>
      <c r="I108" s="11"/>
    </row>
    <row r="109" spans="2:9" ht="25.5" x14ac:dyDescent="0.2">
      <c r="B109" s="3">
        <v>61</v>
      </c>
      <c r="C109" s="6" t="s">
        <v>15</v>
      </c>
      <c r="D109" s="12"/>
      <c r="E109" s="12"/>
      <c r="F109" s="12"/>
      <c r="G109" s="31"/>
      <c r="H109" s="13" t="s">
        <v>2</v>
      </c>
      <c r="I109" s="39"/>
    </row>
    <row r="110" spans="2:9" ht="25.5" x14ac:dyDescent="0.2">
      <c r="B110" s="3">
        <v>62</v>
      </c>
      <c r="C110" s="8" t="s">
        <v>16</v>
      </c>
      <c r="D110" s="14"/>
      <c r="E110" s="14"/>
      <c r="F110" s="14"/>
      <c r="G110" s="30"/>
      <c r="H110" s="15" t="s">
        <v>2</v>
      </c>
      <c r="I110" s="40"/>
    </row>
    <row r="111" spans="2:9" ht="25.5" x14ac:dyDescent="0.2">
      <c r="B111" s="3">
        <v>63</v>
      </c>
      <c r="C111" s="8" t="s">
        <v>17</v>
      </c>
      <c r="D111" s="14"/>
      <c r="E111" s="14"/>
      <c r="F111" s="14"/>
      <c r="G111" s="30"/>
      <c r="H111" s="15" t="s">
        <v>2</v>
      </c>
      <c r="I111" s="40"/>
    </row>
    <row r="112" spans="2:9" x14ac:dyDescent="0.2">
      <c r="B112" s="3">
        <v>64</v>
      </c>
      <c r="C112" s="7" t="s">
        <v>18</v>
      </c>
      <c r="D112" s="16"/>
      <c r="E112" s="16"/>
      <c r="F112" s="16"/>
      <c r="G112" s="29"/>
      <c r="H112" s="17" t="s">
        <v>2</v>
      </c>
      <c r="I112" s="41"/>
    </row>
    <row r="113" spans="2:9" x14ac:dyDescent="0.2">
      <c r="D113" s="11"/>
      <c r="E113" s="11"/>
      <c r="F113" s="11"/>
      <c r="G113" s="59"/>
      <c r="H113" s="11"/>
      <c r="I113" s="11"/>
    </row>
    <row r="114" spans="2:9" x14ac:dyDescent="0.2">
      <c r="B114" s="3">
        <v>65</v>
      </c>
      <c r="C114" s="10" t="s">
        <v>10</v>
      </c>
      <c r="D114" s="20"/>
      <c r="E114" s="20"/>
      <c r="F114" s="20"/>
      <c r="G114" s="28"/>
      <c r="H114" s="21" t="s">
        <v>2</v>
      </c>
      <c r="I114" s="42"/>
    </row>
    <row r="115" spans="2:9" x14ac:dyDescent="0.2">
      <c r="D115" s="11"/>
      <c r="E115" s="11"/>
      <c r="F115" s="11"/>
      <c r="G115" s="59"/>
      <c r="H115" s="11"/>
      <c r="I115" s="11"/>
    </row>
    <row r="116" spans="2:9" x14ac:dyDescent="0.2">
      <c r="C116" s="88" t="s">
        <v>24</v>
      </c>
      <c r="D116" s="11"/>
      <c r="E116" s="11"/>
      <c r="F116" s="11"/>
      <c r="G116" s="59"/>
      <c r="H116" s="11"/>
      <c r="I116" s="11"/>
    </row>
    <row r="117" spans="2:9" x14ac:dyDescent="0.2">
      <c r="D117" s="11"/>
      <c r="E117" s="11"/>
      <c r="F117" s="11"/>
      <c r="G117" s="59"/>
      <c r="H117" s="11"/>
      <c r="I117" s="11"/>
    </row>
    <row r="118" spans="2:9" x14ac:dyDescent="0.2">
      <c r="B118" s="3">
        <v>66</v>
      </c>
      <c r="C118" s="6" t="s">
        <v>25</v>
      </c>
      <c r="D118" s="12"/>
      <c r="E118" s="12"/>
      <c r="F118" s="12"/>
      <c r="G118" s="31"/>
      <c r="H118" s="13" t="s">
        <v>2</v>
      </c>
      <c r="I118" s="39"/>
    </row>
    <row r="119" spans="2:9" x14ac:dyDescent="0.2">
      <c r="B119" s="3">
        <v>67</v>
      </c>
      <c r="C119" s="8" t="s">
        <v>26</v>
      </c>
      <c r="D119" s="14"/>
      <c r="E119" s="14"/>
      <c r="F119" s="14"/>
      <c r="G119" s="30"/>
      <c r="H119" s="15" t="s">
        <v>2</v>
      </c>
      <c r="I119" s="40"/>
    </row>
    <row r="120" spans="2:9" x14ac:dyDescent="0.2">
      <c r="B120" s="3">
        <v>68</v>
      </c>
      <c r="C120" s="8" t="s">
        <v>27</v>
      </c>
      <c r="D120" s="14"/>
      <c r="E120" s="14"/>
      <c r="F120" s="14"/>
      <c r="G120" s="30"/>
      <c r="H120" s="15" t="s">
        <v>2</v>
      </c>
      <c r="I120" s="40"/>
    </row>
    <row r="121" spans="2:9" ht="25.5" x14ac:dyDescent="0.2">
      <c r="B121" s="3">
        <v>69</v>
      </c>
      <c r="C121" s="8" t="s">
        <v>28</v>
      </c>
      <c r="D121" s="14"/>
      <c r="E121" s="14"/>
      <c r="F121" s="14"/>
      <c r="G121" s="30"/>
      <c r="H121" s="15" t="s">
        <v>2</v>
      </c>
      <c r="I121" s="40"/>
    </row>
    <row r="122" spans="2:9" x14ac:dyDescent="0.2">
      <c r="B122" s="3">
        <v>70</v>
      </c>
      <c r="C122" s="7" t="s">
        <v>29</v>
      </c>
      <c r="D122" s="16"/>
      <c r="E122" s="16"/>
      <c r="F122" s="16"/>
      <c r="G122" s="29"/>
      <c r="H122" s="17" t="s">
        <v>2</v>
      </c>
      <c r="I122" s="41"/>
    </row>
    <row r="123" spans="2:9" x14ac:dyDescent="0.2">
      <c r="D123" s="11"/>
      <c r="E123" s="11"/>
      <c r="F123" s="11"/>
      <c r="G123" s="59"/>
      <c r="H123" s="11"/>
      <c r="I123" s="11"/>
    </row>
    <row r="124" spans="2:9" x14ac:dyDescent="0.2">
      <c r="C124" s="88" t="s">
        <v>30</v>
      </c>
      <c r="D124" s="11"/>
      <c r="E124" s="11"/>
      <c r="F124" s="11"/>
      <c r="G124" s="59"/>
      <c r="H124" s="11"/>
      <c r="I124" s="11"/>
    </row>
    <row r="125" spans="2:9" x14ac:dyDescent="0.2">
      <c r="D125" s="11"/>
      <c r="E125" s="11"/>
      <c r="F125" s="11"/>
      <c r="G125" s="59"/>
      <c r="H125" s="11"/>
      <c r="I125" s="11"/>
    </row>
    <row r="126" spans="2:9" x14ac:dyDescent="0.2">
      <c r="B126" s="3">
        <v>71</v>
      </c>
      <c r="C126" s="6" t="s">
        <v>31</v>
      </c>
      <c r="D126" s="12"/>
      <c r="E126" s="12"/>
      <c r="F126" s="12"/>
      <c r="G126" s="31"/>
      <c r="H126" s="13" t="s">
        <v>2</v>
      </c>
      <c r="I126" s="39"/>
    </row>
    <row r="127" spans="2:9" x14ac:dyDescent="0.2">
      <c r="B127" s="3">
        <v>72</v>
      </c>
      <c r="C127" s="8" t="s">
        <v>32</v>
      </c>
      <c r="D127" s="14"/>
      <c r="E127" s="14"/>
      <c r="F127" s="14"/>
      <c r="G127" s="30"/>
      <c r="H127" s="15" t="s">
        <v>2</v>
      </c>
      <c r="I127" s="40"/>
    </row>
    <row r="128" spans="2:9" x14ac:dyDescent="0.2">
      <c r="B128" s="3">
        <v>73</v>
      </c>
      <c r="C128" s="8" t="s">
        <v>33</v>
      </c>
      <c r="D128" s="14"/>
      <c r="E128" s="14"/>
      <c r="F128" s="14"/>
      <c r="G128" s="30"/>
      <c r="H128" s="15" t="s">
        <v>2</v>
      </c>
      <c r="I128" s="40"/>
    </row>
    <row r="129" spans="2:9" x14ac:dyDescent="0.2">
      <c r="B129" s="3">
        <v>74</v>
      </c>
      <c r="C129" s="7" t="s">
        <v>34</v>
      </c>
      <c r="D129" s="16"/>
      <c r="E129" s="16"/>
      <c r="F129" s="16"/>
      <c r="G129" s="29"/>
      <c r="H129" s="17" t="s">
        <v>2</v>
      </c>
      <c r="I129" s="41"/>
    </row>
    <row r="130" spans="2:9" x14ac:dyDescent="0.2">
      <c r="C130" s="88" t="s">
        <v>1</v>
      </c>
      <c r="D130" s="11"/>
      <c r="E130" s="11"/>
      <c r="F130" s="11"/>
      <c r="G130" s="59"/>
      <c r="H130" s="11"/>
      <c r="I130" s="11"/>
    </row>
    <row r="131" spans="2:9" x14ac:dyDescent="0.2">
      <c r="C131" s="88" t="s">
        <v>36</v>
      </c>
      <c r="D131" s="11"/>
      <c r="E131" s="11"/>
      <c r="F131" s="11"/>
      <c r="G131" s="59"/>
      <c r="H131" s="11"/>
      <c r="I131" s="11"/>
    </row>
    <row r="132" spans="2:9" x14ac:dyDescent="0.2">
      <c r="D132" s="11"/>
      <c r="E132" s="11"/>
      <c r="F132" s="11"/>
      <c r="G132" s="59"/>
      <c r="H132" s="11"/>
      <c r="I132" s="11"/>
    </row>
    <row r="133" spans="2:9" ht="25.5" x14ac:dyDescent="0.2">
      <c r="B133" s="3">
        <v>75</v>
      </c>
      <c r="C133" s="6" t="s">
        <v>37</v>
      </c>
      <c r="D133" s="12"/>
      <c r="E133" s="12"/>
      <c r="F133" s="12"/>
      <c r="G133" s="31"/>
      <c r="H133" s="13" t="s">
        <v>2</v>
      </c>
      <c r="I133" s="39"/>
    </row>
    <row r="134" spans="2:9" x14ac:dyDescent="0.2">
      <c r="B134" s="3">
        <v>76</v>
      </c>
      <c r="C134" s="7" t="s">
        <v>297</v>
      </c>
      <c r="D134" s="16"/>
      <c r="E134" s="16"/>
      <c r="F134" s="16"/>
      <c r="G134" s="29"/>
      <c r="H134" s="17" t="s">
        <v>2</v>
      </c>
      <c r="I134" s="41"/>
    </row>
    <row r="135" spans="2:9" x14ac:dyDescent="0.2">
      <c r="D135" s="11"/>
      <c r="E135" s="11"/>
      <c r="F135" s="11"/>
      <c r="G135" s="59"/>
      <c r="H135" s="11"/>
      <c r="I135" s="11"/>
    </row>
    <row r="136" spans="2:9" ht="25.5" x14ac:dyDescent="0.2">
      <c r="C136" s="88" t="s">
        <v>87</v>
      </c>
      <c r="D136" s="11"/>
      <c r="E136" s="11"/>
      <c r="F136" s="11"/>
      <c r="G136" s="59"/>
      <c r="H136" s="11"/>
      <c r="I136" s="11"/>
    </row>
    <row r="137" spans="2:9" x14ac:dyDescent="0.2">
      <c r="D137" s="11"/>
      <c r="E137" s="11"/>
      <c r="F137" s="11"/>
      <c r="G137" s="59"/>
      <c r="H137" s="11"/>
      <c r="I137" s="11"/>
    </row>
    <row r="138" spans="2:9" ht="25.5" x14ac:dyDescent="0.2">
      <c r="B138" s="3">
        <v>77</v>
      </c>
      <c r="C138" s="6" t="s">
        <v>38</v>
      </c>
      <c r="D138" s="12"/>
      <c r="E138" s="12"/>
      <c r="F138" s="12"/>
      <c r="G138" s="31"/>
      <c r="H138" s="13" t="s">
        <v>2</v>
      </c>
      <c r="I138" s="39"/>
    </row>
    <row r="139" spans="2:9" x14ac:dyDescent="0.2">
      <c r="B139" s="3">
        <v>78</v>
      </c>
      <c r="C139" s="8" t="s">
        <v>39</v>
      </c>
      <c r="D139" s="14"/>
      <c r="E139" s="14"/>
      <c r="F139" s="14"/>
      <c r="G139" s="30"/>
      <c r="H139" s="15" t="s">
        <v>2</v>
      </c>
      <c r="I139" s="40"/>
    </row>
    <row r="140" spans="2:9" x14ac:dyDescent="0.2">
      <c r="B140" s="3">
        <v>79</v>
      </c>
      <c r="C140" s="8" t="s">
        <v>40</v>
      </c>
      <c r="D140" s="14"/>
      <c r="E140" s="14"/>
      <c r="F140" s="14"/>
      <c r="G140" s="30"/>
      <c r="H140" s="15" t="s">
        <v>2</v>
      </c>
      <c r="I140" s="40"/>
    </row>
    <row r="141" spans="2:9" x14ac:dyDescent="0.2">
      <c r="B141" s="3">
        <v>80</v>
      </c>
      <c r="C141" s="8" t="s">
        <v>301</v>
      </c>
      <c r="D141" s="14"/>
      <c r="E141" s="14"/>
      <c r="F141" s="14"/>
      <c r="G141" s="30"/>
      <c r="H141" s="15" t="s">
        <v>2</v>
      </c>
      <c r="I141" s="40"/>
    </row>
    <row r="142" spans="2:9" ht="25.5" x14ac:dyDescent="0.2">
      <c r="B142" s="3">
        <v>81</v>
      </c>
      <c r="C142" s="7" t="s">
        <v>300</v>
      </c>
      <c r="D142" s="16"/>
      <c r="E142" s="16"/>
      <c r="F142" s="16"/>
      <c r="G142" s="29"/>
      <c r="H142" s="17" t="s">
        <v>2</v>
      </c>
      <c r="I142" s="41"/>
    </row>
    <row r="143" spans="2:9" x14ac:dyDescent="0.2">
      <c r="D143" s="11"/>
      <c r="E143" s="11"/>
      <c r="F143" s="11"/>
      <c r="G143" s="59"/>
      <c r="H143" s="11"/>
      <c r="I143" s="11"/>
    </row>
    <row r="144" spans="2:9" x14ac:dyDescent="0.2">
      <c r="C144" s="88" t="s">
        <v>41</v>
      </c>
      <c r="D144" s="11"/>
      <c r="E144" s="11"/>
      <c r="F144" s="11"/>
      <c r="G144" s="59"/>
      <c r="H144" s="11"/>
      <c r="I144" s="11"/>
    </row>
    <row r="145" spans="2:9" x14ac:dyDescent="0.2">
      <c r="D145" s="11"/>
      <c r="E145" s="11"/>
      <c r="F145" s="11"/>
      <c r="G145" s="59"/>
      <c r="H145" s="11"/>
      <c r="I145" s="11"/>
    </row>
    <row r="146" spans="2:9" x14ac:dyDescent="0.2">
      <c r="B146" s="3">
        <v>82</v>
      </c>
      <c r="C146" s="6" t="s">
        <v>42</v>
      </c>
      <c r="D146" s="12"/>
      <c r="E146" s="12"/>
      <c r="F146" s="12"/>
      <c r="G146" s="31"/>
      <c r="H146" s="13" t="s">
        <v>2</v>
      </c>
      <c r="I146" s="39"/>
    </row>
    <row r="147" spans="2:9" x14ac:dyDescent="0.2">
      <c r="B147" s="3">
        <v>83</v>
      </c>
      <c r="C147" s="8" t="s">
        <v>43</v>
      </c>
      <c r="D147" s="14"/>
      <c r="E147" s="14"/>
      <c r="F147" s="14"/>
      <c r="G147" s="30"/>
      <c r="H147" s="15" t="s">
        <v>2</v>
      </c>
      <c r="I147" s="40"/>
    </row>
    <row r="148" spans="2:9" x14ac:dyDescent="0.2">
      <c r="B148" s="3">
        <v>84</v>
      </c>
      <c r="C148" s="7" t="s">
        <v>44</v>
      </c>
      <c r="D148" s="16"/>
      <c r="E148" s="16"/>
      <c r="F148" s="16"/>
      <c r="G148" s="29"/>
      <c r="H148" s="17" t="s">
        <v>2</v>
      </c>
      <c r="I148" s="41"/>
    </row>
    <row r="149" spans="2:9" x14ac:dyDescent="0.2">
      <c r="D149" s="11"/>
      <c r="E149" s="11"/>
      <c r="F149" s="11"/>
      <c r="G149" s="59"/>
      <c r="H149" s="11"/>
      <c r="I149" s="11"/>
    </row>
    <row r="150" spans="2:9" ht="25.5" x14ac:dyDescent="0.2">
      <c r="C150" s="88" t="s">
        <v>45</v>
      </c>
      <c r="D150" s="11"/>
      <c r="E150" s="11"/>
      <c r="F150" s="11"/>
      <c r="G150" s="59"/>
      <c r="H150" s="11"/>
      <c r="I150" s="11"/>
    </row>
    <row r="151" spans="2:9" x14ac:dyDescent="0.2">
      <c r="D151" s="11"/>
      <c r="E151" s="11"/>
      <c r="F151" s="11"/>
      <c r="G151" s="59"/>
      <c r="H151" s="11"/>
      <c r="I151" s="11"/>
    </row>
    <row r="152" spans="2:9" x14ac:dyDescent="0.2">
      <c r="B152" s="3">
        <v>85</v>
      </c>
      <c r="C152" s="6" t="s">
        <v>46</v>
      </c>
      <c r="D152" s="12"/>
      <c r="E152" s="12"/>
      <c r="F152" s="12"/>
      <c r="G152" s="31"/>
      <c r="H152" s="13" t="s">
        <v>2</v>
      </c>
      <c r="I152" s="39"/>
    </row>
    <row r="153" spans="2:9" ht="25.5" x14ac:dyDescent="0.2">
      <c r="B153" s="3">
        <v>86</v>
      </c>
      <c r="C153" s="8" t="s">
        <v>47</v>
      </c>
      <c r="D153" s="14"/>
      <c r="E153" s="14"/>
      <c r="F153" s="14"/>
      <c r="G153" s="30"/>
      <c r="H153" s="15" t="s">
        <v>2</v>
      </c>
      <c r="I153" s="40"/>
    </row>
    <row r="154" spans="2:9" ht="25.5" x14ac:dyDescent="0.2">
      <c r="B154" s="3">
        <v>87</v>
      </c>
      <c r="C154" s="8" t="s">
        <v>48</v>
      </c>
      <c r="D154" s="14"/>
      <c r="E154" s="14"/>
      <c r="F154" s="14"/>
      <c r="G154" s="30"/>
      <c r="H154" s="15" t="s">
        <v>2</v>
      </c>
      <c r="I154" s="40"/>
    </row>
    <row r="155" spans="2:9" ht="38.25" x14ac:dyDescent="0.2">
      <c r="B155" s="3">
        <v>88</v>
      </c>
      <c r="C155" s="7" t="s">
        <v>50</v>
      </c>
      <c r="D155" s="16"/>
      <c r="E155" s="16"/>
      <c r="F155" s="16"/>
      <c r="G155" s="29"/>
      <c r="H155" s="17" t="s">
        <v>2</v>
      </c>
      <c r="I155" s="41"/>
    </row>
    <row r="156" spans="2:9" x14ac:dyDescent="0.2">
      <c r="G156" s="59"/>
    </row>
    <row r="157" spans="2:9" x14ac:dyDescent="0.2">
      <c r="C157" s="10" t="s">
        <v>49</v>
      </c>
      <c r="D157" s="100"/>
      <c r="E157" s="100"/>
      <c r="F157" s="100"/>
      <c r="G157" s="100"/>
      <c r="H157" s="100"/>
    </row>
    <row r="158" spans="2:9" x14ac:dyDescent="0.2">
      <c r="G158" s="59"/>
    </row>
    <row r="159" spans="2:9" ht="13.5" customHeight="1" x14ac:dyDescent="0.2">
      <c r="C159" s="101" t="s">
        <v>88</v>
      </c>
      <c r="D159" s="101"/>
      <c r="E159" s="101"/>
      <c r="F159" s="101"/>
      <c r="G159" s="101"/>
    </row>
    <row r="160" spans="2:9" ht="44.25" customHeight="1" x14ac:dyDescent="0.2">
      <c r="C160" s="101" t="s">
        <v>96</v>
      </c>
      <c r="D160" s="101"/>
      <c r="E160" s="101"/>
      <c r="F160" s="101"/>
      <c r="G160" s="101"/>
    </row>
    <row r="161" spans="3:7" ht="44.25" customHeight="1" x14ac:dyDescent="0.2">
      <c r="C161" s="101" t="s">
        <v>290</v>
      </c>
      <c r="D161" s="101"/>
      <c r="E161" s="101"/>
      <c r="F161" s="101"/>
      <c r="G161" s="101"/>
    </row>
    <row r="162" spans="3:7" x14ac:dyDescent="0.2">
      <c r="G162" s="59"/>
    </row>
    <row r="163" spans="3:7" x14ac:dyDescent="0.2">
      <c r="G163" s="59"/>
    </row>
    <row r="164" spans="3:7" x14ac:dyDescent="0.2">
      <c r="G164" s="59"/>
    </row>
  </sheetData>
  <sheetProtection password="CC6C" sheet="1" objects="1" scenarios="1"/>
  <mergeCells count="6">
    <mergeCell ref="D6:G6"/>
    <mergeCell ref="D157:H157"/>
    <mergeCell ref="C159:G159"/>
    <mergeCell ref="C160:G160"/>
    <mergeCell ref="C161:G161"/>
    <mergeCell ref="D96:H96"/>
  </mergeCells>
  <dataValidations count="2">
    <dataValidation type="list" allowBlank="1" showInputMessage="1" showErrorMessage="1" sqref="G133:G134 G126:G129 G118:G122 G109:G112 G114 G146:G148 G138:G142 G152:G155 G52:G61 G30:G48 G23:G26 G13:G19 G65:G72 G76:G82 G102:G105 G97 G95">
      <formula1>sign</formula1>
    </dataValidation>
    <dataValidation type="list" allowBlank="1" showInputMessage="1" showErrorMessage="1" sqref="D113:E113 D65:F72 D76:F82 D102:F105 D109:F112 D114:F114 D118:F122 D126:F129 D133:F134 D138:F142 D146:F148 D152:F155 D52:F61 D30:F48 D23:F26 D13:F19">
      <formula1>choice</formula1>
    </dataValidation>
  </dataValidations>
  <pageMargins left="0.7" right="0.7" top="0.75" bottom="0.75" header="0.3" footer="0.3"/>
  <pageSetup scale="60" orientation="landscape" r:id="rId1"/>
  <rowBreaks count="2" manualBreakCount="2">
    <brk id="53" max="8" man="1"/>
    <brk id="9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D10"/>
  <sheetViews>
    <sheetView showGridLines="0" zoomScaleNormal="100" zoomScaleSheetLayoutView="115" workbookViewId="0"/>
  </sheetViews>
  <sheetFormatPr defaultRowHeight="12.75" x14ac:dyDescent="0.2"/>
  <cols>
    <col min="2" max="2" width="9.140625" style="35" hidden="1" customWidth="1"/>
    <col min="3" max="3" width="80.140625" customWidth="1"/>
    <col min="4" max="4" width="44.42578125" customWidth="1"/>
  </cols>
  <sheetData>
    <row r="1" spans="2:4" s="35" customFormat="1" x14ac:dyDescent="0.2"/>
    <row r="2" spans="2:4" ht="25.5" x14ac:dyDescent="0.2">
      <c r="C2" s="4" t="s">
        <v>294</v>
      </c>
    </row>
    <row r="3" spans="2:4" s="35" customFormat="1" x14ac:dyDescent="0.2">
      <c r="C3" s="4"/>
    </row>
    <row r="4" spans="2:4" ht="25.5" x14ac:dyDescent="0.2">
      <c r="B4" s="35">
        <v>89</v>
      </c>
      <c r="C4" s="22" t="s">
        <v>65</v>
      </c>
      <c r="D4" s="5"/>
    </row>
    <row r="5" spans="2:4" x14ac:dyDescent="0.2">
      <c r="C5" s="23"/>
      <c r="D5" s="23"/>
    </row>
    <row r="6" spans="2:4" ht="25.5" x14ac:dyDescent="0.2">
      <c r="B6" s="35">
        <v>90</v>
      </c>
      <c r="C6" s="24" t="s">
        <v>89</v>
      </c>
      <c r="D6" s="33"/>
    </row>
    <row r="7" spans="2:4" x14ac:dyDescent="0.2">
      <c r="C7" s="23"/>
      <c r="D7" s="23"/>
    </row>
    <row r="8" spans="2:4" ht="38.25" x14ac:dyDescent="0.2">
      <c r="B8" s="35">
        <v>91</v>
      </c>
      <c r="C8" s="24" t="s">
        <v>125</v>
      </c>
      <c r="D8" s="33"/>
    </row>
    <row r="10" spans="2:4" s="35" customFormat="1" x14ac:dyDescent="0.2">
      <c r="B10" s="35">
        <v>92</v>
      </c>
      <c r="C10" s="25" t="s">
        <v>126</v>
      </c>
      <c r="D10" s="32"/>
    </row>
  </sheetData>
  <sheetProtection password="CC6C" sheet="1" objects="1" scenarios="1"/>
  <dataValidations count="1">
    <dataValidation type="list" allowBlank="1" showInputMessage="1" showErrorMessage="1" sqref="D4">
      <formula1>choice</formula1>
    </dataValidation>
  </dataValidations>
  <pageMargins left="0.7" right="0.7" top="0.75" bottom="0.75" header="0.3" footer="0.3"/>
  <pageSetup paperSize="9" scale="66"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C18"/>
  <sheetViews>
    <sheetView showGridLines="0" zoomScaleNormal="100" workbookViewId="0"/>
  </sheetViews>
  <sheetFormatPr defaultRowHeight="12.75" x14ac:dyDescent="0.2"/>
  <cols>
    <col min="2" max="2" width="59.85546875" customWidth="1"/>
    <col min="3" max="3" width="62.5703125" customWidth="1"/>
  </cols>
  <sheetData>
    <row r="2" spans="2:3" x14ac:dyDescent="0.2">
      <c r="B2" s="4" t="s">
        <v>107</v>
      </c>
    </row>
    <row r="4" spans="2:3" ht="25.5" x14ac:dyDescent="0.2">
      <c r="B4" s="6" t="s">
        <v>7</v>
      </c>
      <c r="C4" s="6" t="s">
        <v>115</v>
      </c>
    </row>
    <row r="5" spans="2:3" ht="25.5" x14ac:dyDescent="0.2">
      <c r="B5" s="8" t="s">
        <v>52</v>
      </c>
      <c r="C5" s="8" t="s">
        <v>116</v>
      </c>
    </row>
    <row r="6" spans="2:3" ht="90" customHeight="1" x14ac:dyDescent="0.2">
      <c r="B6" s="8" t="s">
        <v>53</v>
      </c>
      <c r="C6" s="8" t="s">
        <v>111</v>
      </c>
    </row>
    <row r="7" spans="2:3" ht="182.25" customHeight="1" x14ac:dyDescent="0.2">
      <c r="B7" s="8" t="s">
        <v>54</v>
      </c>
      <c r="C7" s="8" t="s">
        <v>124</v>
      </c>
    </row>
    <row r="8" spans="2:3" ht="25.5" x14ac:dyDescent="0.2">
      <c r="B8" s="8" t="s">
        <v>55</v>
      </c>
      <c r="C8" s="8" t="s">
        <v>112</v>
      </c>
    </row>
    <row r="9" spans="2:3" ht="51" x14ac:dyDescent="0.2">
      <c r="B9" s="8" t="s">
        <v>56</v>
      </c>
      <c r="C9" s="8" t="s">
        <v>113</v>
      </c>
    </row>
    <row r="10" spans="2:3" ht="76.5" x14ac:dyDescent="0.2">
      <c r="B10" s="8" t="s">
        <v>57</v>
      </c>
      <c r="C10" s="8" t="s">
        <v>114</v>
      </c>
    </row>
    <row r="11" spans="2:3" ht="81" customHeight="1" x14ac:dyDescent="0.2">
      <c r="B11" s="8" t="s">
        <v>58</v>
      </c>
      <c r="C11" s="8" t="s">
        <v>120</v>
      </c>
    </row>
    <row r="12" spans="2:3" ht="81.75" customHeight="1" x14ac:dyDescent="0.2">
      <c r="B12" s="8" t="s">
        <v>59</v>
      </c>
      <c r="C12" s="8" t="s">
        <v>119</v>
      </c>
    </row>
    <row r="13" spans="2:3" ht="87" customHeight="1" x14ac:dyDescent="0.2">
      <c r="B13" s="8" t="s">
        <v>60</v>
      </c>
      <c r="C13" s="8" t="s">
        <v>121</v>
      </c>
    </row>
    <row r="14" spans="2:3" ht="51" x14ac:dyDescent="0.2">
      <c r="B14" s="8" t="s">
        <v>61</v>
      </c>
      <c r="C14" s="8" t="s">
        <v>110</v>
      </c>
    </row>
    <row r="15" spans="2:3" ht="78.75" customHeight="1" x14ac:dyDescent="0.2">
      <c r="B15" s="8" t="s">
        <v>62</v>
      </c>
      <c r="C15" s="8" t="s">
        <v>118</v>
      </c>
    </row>
    <row r="16" spans="2:3" ht="25.5" x14ac:dyDescent="0.2">
      <c r="B16" s="8" t="s">
        <v>63</v>
      </c>
      <c r="C16" s="8" t="s">
        <v>123</v>
      </c>
    </row>
    <row r="17" spans="2:3" ht="78" customHeight="1" x14ac:dyDescent="0.2">
      <c r="B17" s="8" t="s">
        <v>51</v>
      </c>
      <c r="C17" s="8" t="s">
        <v>117</v>
      </c>
    </row>
    <row r="18" spans="2:3" ht="159" customHeight="1" x14ac:dyDescent="0.2">
      <c r="B18" s="7" t="s">
        <v>109</v>
      </c>
      <c r="C18" s="54" t="s">
        <v>122</v>
      </c>
    </row>
  </sheetData>
  <sheetProtection password="CC6C" sheet="1" objects="1" scenarios="1"/>
  <pageMargins left="0.7" right="0.7" top="0.75" bottom="0.75" header="0.3" footer="0.3"/>
  <pageSetup paperSize="9" scale="65" orientation="portrait" r:id="rId1"/>
  <drawing r:id="rId2"/>
  <legacyDrawing r:id="rId3"/>
  <oleObjects>
    <mc:AlternateContent xmlns:mc="http://schemas.openxmlformats.org/markup-compatibility/2006">
      <mc:Choice Requires="x14">
        <oleObject progId="Equation.3" shapeId="1025" r:id="rId4">
          <objectPr defaultSize="0" r:id="rId5">
            <anchor moveWithCells="1">
              <from>
                <xdr:col>2</xdr:col>
                <xdr:colOff>47625</xdr:colOff>
                <xdr:row>17</xdr:row>
                <xdr:rowOff>533400</xdr:rowOff>
              </from>
              <to>
                <xdr:col>2</xdr:col>
                <xdr:colOff>1304925</xdr:colOff>
                <xdr:row>17</xdr:row>
                <xdr:rowOff>952500</xdr:rowOff>
              </to>
            </anchor>
          </objectPr>
        </oleObject>
      </mc:Choice>
      <mc:Fallback>
        <oleObject progId="Equation.3" shapeId="1025" r:id="rId4"/>
      </mc:Fallback>
    </mc:AlternateContent>
    <mc:AlternateContent xmlns:mc="http://schemas.openxmlformats.org/markup-compatibility/2006">
      <mc:Choice Requires="x14">
        <oleObject progId="Equation.3" shapeId="1026" r:id="rId6">
          <objectPr defaultSize="0" r:id="rId7">
            <anchor moveWithCells="1">
              <from>
                <xdr:col>2</xdr:col>
                <xdr:colOff>57150</xdr:colOff>
                <xdr:row>5</xdr:row>
                <xdr:rowOff>495300</xdr:rowOff>
              </from>
              <to>
                <xdr:col>2</xdr:col>
                <xdr:colOff>1495425</xdr:colOff>
                <xdr:row>5</xdr:row>
                <xdr:rowOff>942975</xdr:rowOff>
              </to>
            </anchor>
          </objectPr>
        </oleObject>
      </mc:Choice>
      <mc:Fallback>
        <oleObject progId="Equation.3" shapeId="1026" r:id="rId6"/>
      </mc:Fallback>
    </mc:AlternateContent>
    <mc:AlternateContent xmlns:mc="http://schemas.openxmlformats.org/markup-compatibility/2006">
      <mc:Choice Requires="x14">
        <oleObject progId="Equation.3" shapeId="1027" r:id="rId8">
          <objectPr defaultSize="0" r:id="rId9">
            <anchor moveWithCells="1">
              <from>
                <xdr:col>2</xdr:col>
                <xdr:colOff>66675</xdr:colOff>
                <xdr:row>6</xdr:row>
                <xdr:rowOff>685800</xdr:rowOff>
              </from>
              <to>
                <xdr:col>2</xdr:col>
                <xdr:colOff>1323975</xdr:colOff>
                <xdr:row>6</xdr:row>
                <xdr:rowOff>1104900</xdr:rowOff>
              </to>
            </anchor>
          </objectPr>
        </oleObject>
      </mc:Choice>
      <mc:Fallback>
        <oleObject progId="Equation.3" shapeId="1027" r:id="rId8"/>
      </mc:Fallback>
    </mc:AlternateContent>
    <mc:AlternateContent xmlns:mc="http://schemas.openxmlformats.org/markup-compatibility/2006">
      <mc:Choice Requires="x14">
        <oleObject progId="Equation.3" shapeId="1028" r:id="rId10">
          <objectPr defaultSize="0" r:id="rId11">
            <anchor moveWithCells="1">
              <from>
                <xdr:col>2</xdr:col>
                <xdr:colOff>542925</xdr:colOff>
                <xdr:row>6</xdr:row>
                <xdr:rowOff>1638300</xdr:rowOff>
              </from>
              <to>
                <xdr:col>2</xdr:col>
                <xdr:colOff>1028700</xdr:colOff>
                <xdr:row>6</xdr:row>
                <xdr:rowOff>1838325</xdr:rowOff>
              </to>
            </anchor>
          </objectPr>
        </oleObject>
      </mc:Choice>
      <mc:Fallback>
        <oleObject progId="Equation.3" shapeId="1028" r:id="rId10"/>
      </mc:Fallback>
    </mc:AlternateContent>
    <mc:AlternateContent xmlns:mc="http://schemas.openxmlformats.org/markup-compatibility/2006">
      <mc:Choice Requires="x14">
        <oleObject progId="Equation.3" shapeId="1029" r:id="rId12">
          <objectPr defaultSize="0" r:id="rId13">
            <anchor moveWithCells="1">
              <from>
                <xdr:col>2</xdr:col>
                <xdr:colOff>57150</xdr:colOff>
                <xdr:row>14</xdr:row>
                <xdr:rowOff>171450</xdr:rowOff>
              </from>
              <to>
                <xdr:col>2</xdr:col>
                <xdr:colOff>1019175</xdr:colOff>
                <xdr:row>14</xdr:row>
                <xdr:rowOff>695325</xdr:rowOff>
              </to>
            </anchor>
          </objectPr>
        </oleObject>
      </mc:Choice>
      <mc:Fallback>
        <oleObject progId="Equation.3" shapeId="1029" r:id="rId12"/>
      </mc:Fallback>
    </mc:AlternateContent>
    <mc:AlternateContent xmlns:mc="http://schemas.openxmlformats.org/markup-compatibility/2006">
      <mc:Choice Requires="x14">
        <oleObject progId="Equation.3" shapeId="1030" r:id="rId14">
          <objectPr defaultSize="0" r:id="rId15">
            <anchor moveWithCells="1">
              <from>
                <xdr:col>2</xdr:col>
                <xdr:colOff>47625</xdr:colOff>
                <xdr:row>16</xdr:row>
                <xdr:rowOff>276225</xdr:rowOff>
              </from>
              <to>
                <xdr:col>2</xdr:col>
                <xdr:colOff>1143000</xdr:colOff>
                <xdr:row>16</xdr:row>
                <xdr:rowOff>695325</xdr:rowOff>
              </to>
            </anchor>
          </objectPr>
        </oleObject>
      </mc:Choice>
      <mc:Fallback>
        <oleObject progId="Equation.3" shapeId="1030" r:id="rId14"/>
      </mc:Fallback>
    </mc:AlternateContent>
    <mc:AlternateContent xmlns:mc="http://schemas.openxmlformats.org/markup-compatibility/2006">
      <mc:Choice Requires="x14">
        <oleObject progId="Equation.3" shapeId="1031" r:id="rId16">
          <objectPr defaultSize="0" autoPict="0" r:id="rId17">
            <anchor moveWithCells="1">
              <from>
                <xdr:col>2</xdr:col>
                <xdr:colOff>19050</xdr:colOff>
                <xdr:row>11</xdr:row>
                <xdr:rowOff>209550</xdr:rowOff>
              </from>
              <to>
                <xdr:col>2</xdr:col>
                <xdr:colOff>1019175</xdr:colOff>
                <xdr:row>11</xdr:row>
                <xdr:rowOff>704850</xdr:rowOff>
              </to>
            </anchor>
          </objectPr>
        </oleObject>
      </mc:Choice>
      <mc:Fallback>
        <oleObject progId="Equation.3" shapeId="1031" r:id="rId16"/>
      </mc:Fallback>
    </mc:AlternateContent>
    <mc:AlternateContent xmlns:mc="http://schemas.openxmlformats.org/markup-compatibility/2006">
      <mc:Choice Requires="x14">
        <oleObject progId="Equation.3" shapeId="1032" r:id="rId18">
          <objectPr defaultSize="0" autoPict="0" r:id="rId19">
            <anchor moveWithCells="1">
              <from>
                <xdr:col>2</xdr:col>
                <xdr:colOff>19050</xdr:colOff>
                <xdr:row>10</xdr:row>
                <xdr:rowOff>133350</xdr:rowOff>
              </from>
              <to>
                <xdr:col>2</xdr:col>
                <xdr:colOff>1581150</xdr:colOff>
                <xdr:row>10</xdr:row>
                <xdr:rowOff>666750</xdr:rowOff>
              </to>
            </anchor>
          </objectPr>
        </oleObject>
      </mc:Choice>
      <mc:Fallback>
        <oleObject progId="Equation.3" shapeId="1032" r:id="rId18"/>
      </mc:Fallback>
    </mc:AlternateContent>
    <mc:AlternateContent xmlns:mc="http://schemas.openxmlformats.org/markup-compatibility/2006">
      <mc:Choice Requires="x14">
        <oleObject progId="Equation.3" shapeId="1033" r:id="rId20">
          <objectPr defaultSize="0" autoPict="0" r:id="rId21">
            <anchor moveWithCells="1">
              <from>
                <xdr:col>2</xdr:col>
                <xdr:colOff>38100</xdr:colOff>
                <xdr:row>12</xdr:row>
                <xdr:rowOff>133350</xdr:rowOff>
              </from>
              <to>
                <xdr:col>2</xdr:col>
                <xdr:colOff>1895475</xdr:colOff>
                <xdr:row>12</xdr:row>
                <xdr:rowOff>685800</xdr:rowOff>
              </to>
            </anchor>
          </objectPr>
        </oleObject>
      </mc:Choice>
      <mc:Fallback>
        <oleObject progId="Equation.3" shapeId="1033" r:id="rId20"/>
      </mc:Fallback>
    </mc:AlternateContent>
    <mc:AlternateContent xmlns:mc="http://schemas.openxmlformats.org/markup-compatibility/2006">
      <mc:Choice Requires="x14">
        <oleObject progId="Equation.3" shapeId="1034" r:id="rId22">
          <objectPr defaultSize="0" r:id="rId23">
            <anchor moveWithCells="1">
              <from>
                <xdr:col>2</xdr:col>
                <xdr:colOff>476250</xdr:colOff>
                <xdr:row>17</xdr:row>
                <xdr:rowOff>1447800</xdr:rowOff>
              </from>
              <to>
                <xdr:col>2</xdr:col>
                <xdr:colOff>962025</xdr:colOff>
                <xdr:row>17</xdr:row>
                <xdr:rowOff>1647825</xdr:rowOff>
              </to>
            </anchor>
          </objectPr>
        </oleObject>
      </mc:Choice>
      <mc:Fallback>
        <oleObject progId="Equation.3" shapeId="1034" r:id="rId22"/>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R53"/>
  <sheetViews>
    <sheetView showGridLines="0" topLeftCell="A3" zoomScaleNormal="100" workbookViewId="0">
      <selection activeCell="A3" sqref="A3"/>
    </sheetView>
  </sheetViews>
  <sheetFormatPr defaultColWidth="0" defaultRowHeight="12.75" customHeight="1" zeroHeight="1" x14ac:dyDescent="0.2"/>
  <cols>
    <col min="1" max="1" width="9.140625" style="35" customWidth="1"/>
    <col min="2" max="2" width="31.42578125" style="35" customWidth="1"/>
    <col min="3" max="3" width="40.5703125" style="35" customWidth="1"/>
    <col min="4" max="4" width="42.28515625" style="35" customWidth="1"/>
    <col min="5" max="10" width="9.140625" style="35" customWidth="1"/>
    <col min="11" max="256" width="9.140625" style="35" hidden="1"/>
    <col min="257" max="257" width="9.140625" style="35" customWidth="1"/>
    <col min="258" max="258" width="31.42578125" style="35" customWidth="1"/>
    <col min="259" max="259" width="40.5703125" style="35" customWidth="1"/>
    <col min="260" max="260" width="42.28515625" style="35" customWidth="1"/>
    <col min="261" max="266" width="9.140625" style="35" customWidth="1"/>
    <col min="267" max="512" width="9.140625" style="35" hidden="1"/>
    <col min="513" max="513" width="9.140625" style="35" customWidth="1"/>
    <col min="514" max="514" width="31.42578125" style="35" customWidth="1"/>
    <col min="515" max="515" width="40.5703125" style="35" customWidth="1"/>
    <col min="516" max="516" width="42.28515625" style="35" customWidth="1"/>
    <col min="517" max="522" width="9.140625" style="35" customWidth="1"/>
    <col min="523" max="768" width="9.140625" style="35" hidden="1"/>
    <col min="769" max="769" width="9.140625" style="35" customWidth="1"/>
    <col min="770" max="770" width="31.42578125" style="35" customWidth="1"/>
    <col min="771" max="771" width="40.5703125" style="35" customWidth="1"/>
    <col min="772" max="772" width="42.28515625" style="35" customWidth="1"/>
    <col min="773" max="778" width="9.140625" style="35" customWidth="1"/>
    <col min="779" max="1024" width="9.140625" style="35" hidden="1"/>
    <col min="1025" max="1025" width="9.140625" style="35" customWidth="1"/>
    <col min="1026" max="1026" width="31.42578125" style="35" customWidth="1"/>
    <col min="1027" max="1027" width="40.5703125" style="35" customWidth="1"/>
    <col min="1028" max="1028" width="42.28515625" style="35" customWidth="1"/>
    <col min="1029" max="1034" width="9.140625" style="35" customWidth="1"/>
    <col min="1035" max="1280" width="9.140625" style="35" hidden="1"/>
    <col min="1281" max="1281" width="9.140625" style="35" customWidth="1"/>
    <col min="1282" max="1282" width="31.42578125" style="35" customWidth="1"/>
    <col min="1283" max="1283" width="40.5703125" style="35" customWidth="1"/>
    <col min="1284" max="1284" width="42.28515625" style="35" customWidth="1"/>
    <col min="1285" max="1290" width="9.140625" style="35" customWidth="1"/>
    <col min="1291" max="1536" width="9.140625" style="35" hidden="1"/>
    <col min="1537" max="1537" width="9.140625" style="35" customWidth="1"/>
    <col min="1538" max="1538" width="31.42578125" style="35" customWidth="1"/>
    <col min="1539" max="1539" width="40.5703125" style="35" customWidth="1"/>
    <col min="1540" max="1540" width="42.28515625" style="35" customWidth="1"/>
    <col min="1541" max="1546" width="9.140625" style="35" customWidth="1"/>
    <col min="1547" max="1792" width="9.140625" style="35" hidden="1"/>
    <col min="1793" max="1793" width="9.140625" style="35" customWidth="1"/>
    <col min="1794" max="1794" width="31.42578125" style="35" customWidth="1"/>
    <col min="1795" max="1795" width="40.5703125" style="35" customWidth="1"/>
    <col min="1796" max="1796" width="42.28515625" style="35" customWidth="1"/>
    <col min="1797" max="1802" width="9.140625" style="35" customWidth="1"/>
    <col min="1803" max="2048" width="9.140625" style="35" hidden="1"/>
    <col min="2049" max="2049" width="9.140625" style="35" customWidth="1"/>
    <col min="2050" max="2050" width="31.42578125" style="35" customWidth="1"/>
    <col min="2051" max="2051" width="40.5703125" style="35" customWidth="1"/>
    <col min="2052" max="2052" width="42.28515625" style="35" customWidth="1"/>
    <col min="2053" max="2058" width="9.140625" style="35" customWidth="1"/>
    <col min="2059" max="2304" width="9.140625" style="35" hidden="1"/>
    <col min="2305" max="2305" width="9.140625" style="35" customWidth="1"/>
    <col min="2306" max="2306" width="31.42578125" style="35" customWidth="1"/>
    <col min="2307" max="2307" width="40.5703125" style="35" customWidth="1"/>
    <col min="2308" max="2308" width="42.28515625" style="35" customWidth="1"/>
    <col min="2309" max="2314" width="9.140625" style="35" customWidth="1"/>
    <col min="2315" max="2560" width="9.140625" style="35" hidden="1"/>
    <col min="2561" max="2561" width="9.140625" style="35" customWidth="1"/>
    <col min="2562" max="2562" width="31.42578125" style="35" customWidth="1"/>
    <col min="2563" max="2563" width="40.5703125" style="35" customWidth="1"/>
    <col min="2564" max="2564" width="42.28515625" style="35" customWidth="1"/>
    <col min="2565" max="2570" width="9.140625" style="35" customWidth="1"/>
    <col min="2571" max="2816" width="9.140625" style="35" hidden="1"/>
    <col min="2817" max="2817" width="9.140625" style="35" customWidth="1"/>
    <col min="2818" max="2818" width="31.42578125" style="35" customWidth="1"/>
    <col min="2819" max="2819" width="40.5703125" style="35" customWidth="1"/>
    <col min="2820" max="2820" width="42.28515625" style="35" customWidth="1"/>
    <col min="2821" max="2826" width="9.140625" style="35" customWidth="1"/>
    <col min="2827" max="3072" width="9.140625" style="35" hidden="1"/>
    <col min="3073" max="3073" width="9.140625" style="35" customWidth="1"/>
    <col min="3074" max="3074" width="31.42578125" style="35" customWidth="1"/>
    <col min="3075" max="3075" width="40.5703125" style="35" customWidth="1"/>
    <col min="3076" max="3076" width="42.28515625" style="35" customWidth="1"/>
    <col min="3077" max="3082" width="9.140625" style="35" customWidth="1"/>
    <col min="3083" max="3328" width="9.140625" style="35" hidden="1"/>
    <col min="3329" max="3329" width="9.140625" style="35" customWidth="1"/>
    <col min="3330" max="3330" width="31.42578125" style="35" customWidth="1"/>
    <col min="3331" max="3331" width="40.5703125" style="35" customWidth="1"/>
    <col min="3332" max="3332" width="42.28515625" style="35" customWidth="1"/>
    <col min="3333" max="3338" width="9.140625" style="35" customWidth="1"/>
    <col min="3339" max="3584" width="9.140625" style="35" hidden="1"/>
    <col min="3585" max="3585" width="9.140625" style="35" customWidth="1"/>
    <col min="3586" max="3586" width="31.42578125" style="35" customWidth="1"/>
    <col min="3587" max="3587" width="40.5703125" style="35" customWidth="1"/>
    <col min="3588" max="3588" width="42.28515625" style="35" customWidth="1"/>
    <col min="3589" max="3594" width="9.140625" style="35" customWidth="1"/>
    <col min="3595" max="3840" width="9.140625" style="35" hidden="1"/>
    <col min="3841" max="3841" width="9.140625" style="35" customWidth="1"/>
    <col min="3842" max="3842" width="31.42578125" style="35" customWidth="1"/>
    <col min="3843" max="3843" width="40.5703125" style="35" customWidth="1"/>
    <col min="3844" max="3844" width="42.28515625" style="35" customWidth="1"/>
    <col min="3845" max="3850" width="9.140625" style="35" customWidth="1"/>
    <col min="3851" max="4096" width="9.140625" style="35" hidden="1"/>
    <col min="4097" max="4097" width="9.140625" style="35" customWidth="1"/>
    <col min="4098" max="4098" width="31.42578125" style="35" customWidth="1"/>
    <col min="4099" max="4099" width="40.5703125" style="35" customWidth="1"/>
    <col min="4100" max="4100" width="42.28515625" style="35" customWidth="1"/>
    <col min="4101" max="4106" width="9.140625" style="35" customWidth="1"/>
    <col min="4107" max="4352" width="9.140625" style="35" hidden="1"/>
    <col min="4353" max="4353" width="9.140625" style="35" customWidth="1"/>
    <col min="4354" max="4354" width="31.42578125" style="35" customWidth="1"/>
    <col min="4355" max="4355" width="40.5703125" style="35" customWidth="1"/>
    <col min="4356" max="4356" width="42.28515625" style="35" customWidth="1"/>
    <col min="4357" max="4362" width="9.140625" style="35" customWidth="1"/>
    <col min="4363" max="4608" width="9.140625" style="35" hidden="1"/>
    <col min="4609" max="4609" width="9.140625" style="35" customWidth="1"/>
    <col min="4610" max="4610" width="31.42578125" style="35" customWidth="1"/>
    <col min="4611" max="4611" width="40.5703125" style="35" customWidth="1"/>
    <col min="4612" max="4612" width="42.28515625" style="35" customWidth="1"/>
    <col min="4613" max="4618" width="9.140625" style="35" customWidth="1"/>
    <col min="4619" max="4864" width="9.140625" style="35" hidden="1"/>
    <col min="4865" max="4865" width="9.140625" style="35" customWidth="1"/>
    <col min="4866" max="4866" width="31.42578125" style="35" customWidth="1"/>
    <col min="4867" max="4867" width="40.5703125" style="35" customWidth="1"/>
    <col min="4868" max="4868" width="42.28515625" style="35" customWidth="1"/>
    <col min="4869" max="4874" width="9.140625" style="35" customWidth="1"/>
    <col min="4875" max="5120" width="9.140625" style="35" hidden="1"/>
    <col min="5121" max="5121" width="9.140625" style="35" customWidth="1"/>
    <col min="5122" max="5122" width="31.42578125" style="35" customWidth="1"/>
    <col min="5123" max="5123" width="40.5703125" style="35" customWidth="1"/>
    <col min="5124" max="5124" width="42.28515625" style="35" customWidth="1"/>
    <col min="5125" max="5130" width="9.140625" style="35" customWidth="1"/>
    <col min="5131" max="5376" width="9.140625" style="35" hidden="1"/>
    <col min="5377" max="5377" width="9.140625" style="35" customWidth="1"/>
    <col min="5378" max="5378" width="31.42578125" style="35" customWidth="1"/>
    <col min="5379" max="5379" width="40.5703125" style="35" customWidth="1"/>
    <col min="5380" max="5380" width="42.28515625" style="35" customWidth="1"/>
    <col min="5381" max="5386" width="9.140625" style="35" customWidth="1"/>
    <col min="5387" max="5632" width="9.140625" style="35" hidden="1"/>
    <col min="5633" max="5633" width="9.140625" style="35" customWidth="1"/>
    <col min="5634" max="5634" width="31.42578125" style="35" customWidth="1"/>
    <col min="5635" max="5635" width="40.5703125" style="35" customWidth="1"/>
    <col min="5636" max="5636" width="42.28515625" style="35" customWidth="1"/>
    <col min="5637" max="5642" width="9.140625" style="35" customWidth="1"/>
    <col min="5643" max="5888" width="9.140625" style="35" hidden="1"/>
    <col min="5889" max="5889" width="9.140625" style="35" customWidth="1"/>
    <col min="5890" max="5890" width="31.42578125" style="35" customWidth="1"/>
    <col min="5891" max="5891" width="40.5703125" style="35" customWidth="1"/>
    <col min="5892" max="5892" width="42.28515625" style="35" customWidth="1"/>
    <col min="5893" max="5898" width="9.140625" style="35" customWidth="1"/>
    <col min="5899" max="6144" width="9.140625" style="35" hidden="1"/>
    <col min="6145" max="6145" width="9.140625" style="35" customWidth="1"/>
    <col min="6146" max="6146" width="31.42578125" style="35" customWidth="1"/>
    <col min="6147" max="6147" width="40.5703125" style="35" customWidth="1"/>
    <col min="6148" max="6148" width="42.28515625" style="35" customWidth="1"/>
    <col min="6149" max="6154" width="9.140625" style="35" customWidth="1"/>
    <col min="6155" max="6400" width="9.140625" style="35" hidden="1"/>
    <col min="6401" max="6401" width="9.140625" style="35" customWidth="1"/>
    <col min="6402" max="6402" width="31.42578125" style="35" customWidth="1"/>
    <col min="6403" max="6403" width="40.5703125" style="35" customWidth="1"/>
    <col min="6404" max="6404" width="42.28515625" style="35" customWidth="1"/>
    <col min="6405" max="6410" width="9.140625" style="35" customWidth="1"/>
    <col min="6411" max="6656" width="9.140625" style="35" hidden="1"/>
    <col min="6657" max="6657" width="9.140625" style="35" customWidth="1"/>
    <col min="6658" max="6658" width="31.42578125" style="35" customWidth="1"/>
    <col min="6659" max="6659" width="40.5703125" style="35" customWidth="1"/>
    <col min="6660" max="6660" width="42.28515625" style="35" customWidth="1"/>
    <col min="6661" max="6666" width="9.140625" style="35" customWidth="1"/>
    <col min="6667" max="6912" width="9.140625" style="35" hidden="1"/>
    <col min="6913" max="6913" width="9.140625" style="35" customWidth="1"/>
    <col min="6914" max="6914" width="31.42578125" style="35" customWidth="1"/>
    <col min="6915" max="6915" width="40.5703125" style="35" customWidth="1"/>
    <col min="6916" max="6916" width="42.28515625" style="35" customWidth="1"/>
    <col min="6917" max="6922" width="9.140625" style="35" customWidth="1"/>
    <col min="6923" max="7168" width="9.140625" style="35" hidden="1"/>
    <col min="7169" max="7169" width="9.140625" style="35" customWidth="1"/>
    <col min="7170" max="7170" width="31.42578125" style="35" customWidth="1"/>
    <col min="7171" max="7171" width="40.5703125" style="35" customWidth="1"/>
    <col min="7172" max="7172" width="42.28515625" style="35" customWidth="1"/>
    <col min="7173" max="7178" width="9.140625" style="35" customWidth="1"/>
    <col min="7179" max="7424" width="9.140625" style="35" hidden="1"/>
    <col min="7425" max="7425" width="9.140625" style="35" customWidth="1"/>
    <col min="7426" max="7426" width="31.42578125" style="35" customWidth="1"/>
    <col min="7427" max="7427" width="40.5703125" style="35" customWidth="1"/>
    <col min="7428" max="7428" width="42.28515625" style="35" customWidth="1"/>
    <col min="7429" max="7434" width="9.140625" style="35" customWidth="1"/>
    <col min="7435" max="7680" width="9.140625" style="35" hidden="1"/>
    <col min="7681" max="7681" width="9.140625" style="35" customWidth="1"/>
    <col min="7682" max="7682" width="31.42578125" style="35" customWidth="1"/>
    <col min="7683" max="7683" width="40.5703125" style="35" customWidth="1"/>
    <col min="7684" max="7684" width="42.28515625" style="35" customWidth="1"/>
    <col min="7685" max="7690" width="9.140625" style="35" customWidth="1"/>
    <col min="7691" max="7936" width="9.140625" style="35" hidden="1"/>
    <col min="7937" max="7937" width="9.140625" style="35" customWidth="1"/>
    <col min="7938" max="7938" width="31.42578125" style="35" customWidth="1"/>
    <col min="7939" max="7939" width="40.5703125" style="35" customWidth="1"/>
    <col min="7940" max="7940" width="42.28515625" style="35" customWidth="1"/>
    <col min="7941" max="7946" width="9.140625" style="35" customWidth="1"/>
    <col min="7947" max="8192" width="9.140625" style="35" hidden="1"/>
    <col min="8193" max="8193" width="9.140625" style="35" customWidth="1"/>
    <col min="8194" max="8194" width="31.42578125" style="35" customWidth="1"/>
    <col min="8195" max="8195" width="40.5703125" style="35" customWidth="1"/>
    <col min="8196" max="8196" width="42.28515625" style="35" customWidth="1"/>
    <col min="8197" max="8202" width="9.140625" style="35" customWidth="1"/>
    <col min="8203" max="8448" width="9.140625" style="35" hidden="1"/>
    <col min="8449" max="8449" width="9.140625" style="35" customWidth="1"/>
    <col min="8450" max="8450" width="31.42578125" style="35" customWidth="1"/>
    <col min="8451" max="8451" width="40.5703125" style="35" customWidth="1"/>
    <col min="8452" max="8452" width="42.28515625" style="35" customWidth="1"/>
    <col min="8453" max="8458" width="9.140625" style="35" customWidth="1"/>
    <col min="8459" max="8704" width="9.140625" style="35" hidden="1"/>
    <col min="8705" max="8705" width="9.140625" style="35" customWidth="1"/>
    <col min="8706" max="8706" width="31.42578125" style="35" customWidth="1"/>
    <col min="8707" max="8707" width="40.5703125" style="35" customWidth="1"/>
    <col min="8708" max="8708" width="42.28515625" style="35" customWidth="1"/>
    <col min="8709" max="8714" width="9.140625" style="35" customWidth="1"/>
    <col min="8715" max="8960" width="9.140625" style="35" hidden="1"/>
    <col min="8961" max="8961" width="9.140625" style="35" customWidth="1"/>
    <col min="8962" max="8962" width="31.42578125" style="35" customWidth="1"/>
    <col min="8963" max="8963" width="40.5703125" style="35" customWidth="1"/>
    <col min="8964" max="8964" width="42.28515625" style="35" customWidth="1"/>
    <col min="8965" max="8970" width="9.140625" style="35" customWidth="1"/>
    <col min="8971" max="9216" width="9.140625" style="35" hidden="1"/>
    <col min="9217" max="9217" width="9.140625" style="35" customWidth="1"/>
    <col min="9218" max="9218" width="31.42578125" style="35" customWidth="1"/>
    <col min="9219" max="9219" width="40.5703125" style="35" customWidth="1"/>
    <col min="9220" max="9220" width="42.28515625" style="35" customWidth="1"/>
    <col min="9221" max="9226" width="9.140625" style="35" customWidth="1"/>
    <col min="9227" max="9472" width="9.140625" style="35" hidden="1"/>
    <col min="9473" max="9473" width="9.140625" style="35" customWidth="1"/>
    <col min="9474" max="9474" width="31.42578125" style="35" customWidth="1"/>
    <col min="9475" max="9475" width="40.5703125" style="35" customWidth="1"/>
    <col min="9476" max="9476" width="42.28515625" style="35" customWidth="1"/>
    <col min="9477" max="9482" width="9.140625" style="35" customWidth="1"/>
    <col min="9483" max="9728" width="9.140625" style="35" hidden="1"/>
    <col min="9729" max="9729" width="9.140625" style="35" customWidth="1"/>
    <col min="9730" max="9730" width="31.42578125" style="35" customWidth="1"/>
    <col min="9731" max="9731" width="40.5703125" style="35" customWidth="1"/>
    <col min="9732" max="9732" width="42.28515625" style="35" customWidth="1"/>
    <col min="9733" max="9738" width="9.140625" style="35" customWidth="1"/>
    <col min="9739" max="9984" width="9.140625" style="35" hidden="1"/>
    <col min="9985" max="9985" width="9.140625" style="35" customWidth="1"/>
    <col min="9986" max="9986" width="31.42578125" style="35" customWidth="1"/>
    <col min="9987" max="9987" width="40.5703125" style="35" customWidth="1"/>
    <col min="9988" max="9988" width="42.28515625" style="35" customWidth="1"/>
    <col min="9989" max="9994" width="9.140625" style="35" customWidth="1"/>
    <col min="9995" max="10240" width="9.140625" style="35" hidden="1"/>
    <col min="10241" max="10241" width="9.140625" style="35" customWidth="1"/>
    <col min="10242" max="10242" width="31.42578125" style="35" customWidth="1"/>
    <col min="10243" max="10243" width="40.5703125" style="35" customWidth="1"/>
    <col min="10244" max="10244" width="42.28515625" style="35" customWidth="1"/>
    <col min="10245" max="10250" width="9.140625" style="35" customWidth="1"/>
    <col min="10251" max="10496" width="9.140625" style="35" hidden="1"/>
    <col min="10497" max="10497" width="9.140625" style="35" customWidth="1"/>
    <col min="10498" max="10498" width="31.42578125" style="35" customWidth="1"/>
    <col min="10499" max="10499" width="40.5703125" style="35" customWidth="1"/>
    <col min="10500" max="10500" width="42.28515625" style="35" customWidth="1"/>
    <col min="10501" max="10506" width="9.140625" style="35" customWidth="1"/>
    <col min="10507" max="10752" width="9.140625" style="35" hidden="1"/>
    <col min="10753" max="10753" width="9.140625" style="35" customWidth="1"/>
    <col min="10754" max="10754" width="31.42578125" style="35" customWidth="1"/>
    <col min="10755" max="10755" width="40.5703125" style="35" customWidth="1"/>
    <col min="10756" max="10756" width="42.28515625" style="35" customWidth="1"/>
    <col min="10757" max="10762" width="9.140625" style="35" customWidth="1"/>
    <col min="10763" max="11008" width="9.140625" style="35" hidden="1"/>
    <col min="11009" max="11009" width="9.140625" style="35" customWidth="1"/>
    <col min="11010" max="11010" width="31.42578125" style="35" customWidth="1"/>
    <col min="11011" max="11011" width="40.5703125" style="35" customWidth="1"/>
    <col min="11012" max="11012" width="42.28515625" style="35" customWidth="1"/>
    <col min="11013" max="11018" width="9.140625" style="35" customWidth="1"/>
    <col min="11019" max="11264" width="9.140625" style="35" hidden="1"/>
    <col min="11265" max="11265" width="9.140625" style="35" customWidth="1"/>
    <col min="11266" max="11266" width="31.42578125" style="35" customWidth="1"/>
    <col min="11267" max="11267" width="40.5703125" style="35" customWidth="1"/>
    <col min="11268" max="11268" width="42.28515625" style="35" customWidth="1"/>
    <col min="11269" max="11274" width="9.140625" style="35" customWidth="1"/>
    <col min="11275" max="11520" width="9.140625" style="35" hidden="1"/>
    <col min="11521" max="11521" width="9.140625" style="35" customWidth="1"/>
    <col min="11522" max="11522" width="31.42578125" style="35" customWidth="1"/>
    <col min="11523" max="11523" width="40.5703125" style="35" customWidth="1"/>
    <col min="11524" max="11524" width="42.28515625" style="35" customWidth="1"/>
    <col min="11525" max="11530" width="9.140625" style="35" customWidth="1"/>
    <col min="11531" max="11776" width="9.140625" style="35" hidden="1"/>
    <col min="11777" max="11777" width="9.140625" style="35" customWidth="1"/>
    <col min="11778" max="11778" width="31.42578125" style="35" customWidth="1"/>
    <col min="11779" max="11779" width="40.5703125" style="35" customWidth="1"/>
    <col min="11780" max="11780" width="42.28515625" style="35" customWidth="1"/>
    <col min="11781" max="11786" width="9.140625" style="35" customWidth="1"/>
    <col min="11787" max="12032" width="9.140625" style="35" hidden="1"/>
    <col min="12033" max="12033" width="9.140625" style="35" customWidth="1"/>
    <col min="12034" max="12034" width="31.42578125" style="35" customWidth="1"/>
    <col min="12035" max="12035" width="40.5703125" style="35" customWidth="1"/>
    <col min="12036" max="12036" width="42.28515625" style="35" customWidth="1"/>
    <col min="12037" max="12042" width="9.140625" style="35" customWidth="1"/>
    <col min="12043" max="12288" width="9.140625" style="35" hidden="1"/>
    <col min="12289" max="12289" width="9.140625" style="35" customWidth="1"/>
    <col min="12290" max="12290" width="31.42578125" style="35" customWidth="1"/>
    <col min="12291" max="12291" width="40.5703125" style="35" customWidth="1"/>
    <col min="12292" max="12292" width="42.28515625" style="35" customWidth="1"/>
    <col min="12293" max="12298" width="9.140625" style="35" customWidth="1"/>
    <col min="12299" max="12544" width="9.140625" style="35" hidden="1"/>
    <col min="12545" max="12545" width="9.140625" style="35" customWidth="1"/>
    <col min="12546" max="12546" width="31.42578125" style="35" customWidth="1"/>
    <col min="12547" max="12547" width="40.5703125" style="35" customWidth="1"/>
    <col min="12548" max="12548" width="42.28515625" style="35" customWidth="1"/>
    <col min="12549" max="12554" width="9.140625" style="35" customWidth="1"/>
    <col min="12555" max="12800" width="9.140625" style="35" hidden="1"/>
    <col min="12801" max="12801" width="9.140625" style="35" customWidth="1"/>
    <col min="12802" max="12802" width="31.42578125" style="35" customWidth="1"/>
    <col min="12803" max="12803" width="40.5703125" style="35" customWidth="1"/>
    <col min="12804" max="12804" width="42.28515625" style="35" customWidth="1"/>
    <col min="12805" max="12810" width="9.140625" style="35" customWidth="1"/>
    <col min="12811" max="13056" width="9.140625" style="35" hidden="1"/>
    <col min="13057" max="13057" width="9.140625" style="35" customWidth="1"/>
    <col min="13058" max="13058" width="31.42578125" style="35" customWidth="1"/>
    <col min="13059" max="13059" width="40.5703125" style="35" customWidth="1"/>
    <col min="13060" max="13060" width="42.28515625" style="35" customWidth="1"/>
    <col min="13061" max="13066" width="9.140625" style="35" customWidth="1"/>
    <col min="13067" max="13312" width="9.140625" style="35" hidden="1"/>
    <col min="13313" max="13313" width="9.140625" style="35" customWidth="1"/>
    <col min="13314" max="13314" width="31.42578125" style="35" customWidth="1"/>
    <col min="13315" max="13315" width="40.5703125" style="35" customWidth="1"/>
    <col min="13316" max="13316" width="42.28515625" style="35" customWidth="1"/>
    <col min="13317" max="13322" width="9.140625" style="35" customWidth="1"/>
    <col min="13323" max="13568" width="9.140625" style="35" hidden="1"/>
    <col min="13569" max="13569" width="9.140625" style="35" customWidth="1"/>
    <col min="13570" max="13570" width="31.42578125" style="35" customWidth="1"/>
    <col min="13571" max="13571" width="40.5703125" style="35" customWidth="1"/>
    <col min="13572" max="13572" width="42.28515625" style="35" customWidth="1"/>
    <col min="13573" max="13578" width="9.140625" style="35" customWidth="1"/>
    <col min="13579" max="13824" width="9.140625" style="35" hidden="1"/>
    <col min="13825" max="13825" width="9.140625" style="35" customWidth="1"/>
    <col min="13826" max="13826" width="31.42578125" style="35" customWidth="1"/>
    <col min="13827" max="13827" width="40.5703125" style="35" customWidth="1"/>
    <col min="13828" max="13828" width="42.28515625" style="35" customWidth="1"/>
    <col min="13829" max="13834" width="9.140625" style="35" customWidth="1"/>
    <col min="13835" max="14080" width="9.140625" style="35" hidden="1"/>
    <col min="14081" max="14081" width="9.140625" style="35" customWidth="1"/>
    <col min="14082" max="14082" width="31.42578125" style="35" customWidth="1"/>
    <col min="14083" max="14083" width="40.5703125" style="35" customWidth="1"/>
    <col min="14084" max="14084" width="42.28515625" style="35" customWidth="1"/>
    <col min="14085" max="14090" width="9.140625" style="35" customWidth="1"/>
    <col min="14091" max="14336" width="9.140625" style="35" hidden="1"/>
    <col min="14337" max="14337" width="9.140625" style="35" customWidth="1"/>
    <col min="14338" max="14338" width="31.42578125" style="35" customWidth="1"/>
    <col min="14339" max="14339" width="40.5703125" style="35" customWidth="1"/>
    <col min="14340" max="14340" width="42.28515625" style="35" customWidth="1"/>
    <col min="14341" max="14346" width="9.140625" style="35" customWidth="1"/>
    <col min="14347" max="14592" width="9.140625" style="35" hidden="1"/>
    <col min="14593" max="14593" width="9.140625" style="35" customWidth="1"/>
    <col min="14594" max="14594" width="31.42578125" style="35" customWidth="1"/>
    <col min="14595" max="14595" width="40.5703125" style="35" customWidth="1"/>
    <col min="14596" max="14596" width="42.28515625" style="35" customWidth="1"/>
    <col min="14597" max="14602" width="9.140625" style="35" customWidth="1"/>
    <col min="14603" max="14848" width="9.140625" style="35" hidden="1"/>
    <col min="14849" max="14849" width="9.140625" style="35" customWidth="1"/>
    <col min="14850" max="14850" width="31.42578125" style="35" customWidth="1"/>
    <col min="14851" max="14851" width="40.5703125" style="35" customWidth="1"/>
    <col min="14852" max="14852" width="42.28515625" style="35" customWidth="1"/>
    <col min="14853" max="14858" width="9.140625" style="35" customWidth="1"/>
    <col min="14859" max="15104" width="9.140625" style="35" hidden="1"/>
    <col min="15105" max="15105" width="9.140625" style="35" customWidth="1"/>
    <col min="15106" max="15106" width="31.42578125" style="35" customWidth="1"/>
    <col min="15107" max="15107" width="40.5703125" style="35" customWidth="1"/>
    <col min="15108" max="15108" width="42.28515625" style="35" customWidth="1"/>
    <col min="15109" max="15114" width="9.140625" style="35" customWidth="1"/>
    <col min="15115" max="15360" width="9.140625" style="35" hidden="1"/>
    <col min="15361" max="15361" width="9.140625" style="35" customWidth="1"/>
    <col min="15362" max="15362" width="31.42578125" style="35" customWidth="1"/>
    <col min="15363" max="15363" width="40.5703125" style="35" customWidth="1"/>
    <col min="15364" max="15364" width="42.28515625" style="35" customWidth="1"/>
    <col min="15365" max="15370" width="9.140625" style="35" customWidth="1"/>
    <col min="15371" max="15616" width="9.140625" style="35" hidden="1"/>
    <col min="15617" max="15617" width="9.140625" style="35" customWidth="1"/>
    <col min="15618" max="15618" width="31.42578125" style="35" customWidth="1"/>
    <col min="15619" max="15619" width="40.5703125" style="35" customWidth="1"/>
    <col min="15620" max="15620" width="42.28515625" style="35" customWidth="1"/>
    <col min="15621" max="15626" width="9.140625" style="35" customWidth="1"/>
    <col min="15627" max="15872" width="9.140625" style="35" hidden="1"/>
    <col min="15873" max="15873" width="9.140625" style="35" customWidth="1"/>
    <col min="15874" max="15874" width="31.42578125" style="35" customWidth="1"/>
    <col min="15875" max="15875" width="40.5703125" style="35" customWidth="1"/>
    <col min="15876" max="15876" width="42.28515625" style="35" customWidth="1"/>
    <col min="15877" max="15882" width="9.140625" style="35" customWidth="1"/>
    <col min="15883" max="16128" width="9.140625" style="35" hidden="1"/>
    <col min="16129" max="16129" width="9.140625" style="35" customWidth="1"/>
    <col min="16130" max="16130" width="31.42578125" style="35" customWidth="1"/>
    <col min="16131" max="16131" width="40.5703125" style="35" customWidth="1"/>
    <col min="16132" max="16132" width="42.28515625" style="35" customWidth="1"/>
    <col min="16133" max="16138" width="9.140625" style="35" customWidth="1"/>
    <col min="16139" max="16384" width="9.140625" style="35" hidden="1"/>
  </cols>
  <sheetData>
    <row r="1" spans="2:4" x14ac:dyDescent="0.2"/>
    <row r="2" spans="2:4" ht="15" x14ac:dyDescent="0.25">
      <c r="B2" s="60" t="s">
        <v>190</v>
      </c>
    </row>
    <row r="3" spans="2:4" x14ac:dyDescent="0.2"/>
    <row r="4" spans="2:4" ht="25.5" x14ac:dyDescent="0.2">
      <c r="B4" s="61" t="s">
        <v>191</v>
      </c>
      <c r="C4" s="61" t="s">
        <v>192</v>
      </c>
      <c r="D4" s="61" t="s">
        <v>193</v>
      </c>
    </row>
    <row r="5" spans="2:4" x14ac:dyDescent="0.2">
      <c r="B5" s="62" t="s">
        <v>194</v>
      </c>
      <c r="C5" s="63" t="s">
        <v>195</v>
      </c>
      <c r="D5" s="64" t="s">
        <v>196</v>
      </c>
    </row>
    <row r="6" spans="2:4" ht="25.5" x14ac:dyDescent="0.2">
      <c r="B6" s="65"/>
      <c r="C6" s="66" t="s">
        <v>197</v>
      </c>
      <c r="D6" s="67" t="s">
        <v>198</v>
      </c>
    </row>
    <row r="7" spans="2:4" x14ac:dyDescent="0.2">
      <c r="B7" s="65"/>
      <c r="C7" s="66" t="s">
        <v>199</v>
      </c>
      <c r="D7" s="67" t="s">
        <v>200</v>
      </c>
    </row>
    <row r="8" spans="2:4" x14ac:dyDescent="0.2">
      <c r="B8" s="65"/>
      <c r="C8" s="66" t="s">
        <v>201</v>
      </c>
      <c r="D8" s="67" t="s">
        <v>202</v>
      </c>
    </row>
    <row r="9" spans="2:4" ht="25.5" x14ac:dyDescent="0.2">
      <c r="B9" s="65"/>
      <c r="C9" s="66" t="s">
        <v>203</v>
      </c>
      <c r="D9" s="67" t="s">
        <v>204</v>
      </c>
    </row>
    <row r="10" spans="2:4" x14ac:dyDescent="0.2">
      <c r="B10" s="65"/>
      <c r="C10" s="66" t="s">
        <v>205</v>
      </c>
      <c r="D10" s="67" t="s">
        <v>206</v>
      </c>
    </row>
    <row r="11" spans="2:4" x14ac:dyDescent="0.2">
      <c r="B11" s="68"/>
      <c r="C11" s="69" t="s">
        <v>207</v>
      </c>
      <c r="D11" s="70" t="s">
        <v>208</v>
      </c>
    </row>
    <row r="12" spans="2:4" x14ac:dyDescent="0.2">
      <c r="B12" s="62" t="s">
        <v>209</v>
      </c>
      <c r="C12" s="63" t="s">
        <v>210</v>
      </c>
      <c r="D12" s="64" t="s">
        <v>211</v>
      </c>
    </row>
    <row r="13" spans="2:4" ht="25.5" x14ac:dyDescent="0.2">
      <c r="B13" s="65"/>
      <c r="C13" s="66" t="s">
        <v>212</v>
      </c>
      <c r="D13" s="67" t="s">
        <v>213</v>
      </c>
    </row>
    <row r="14" spans="2:4" x14ac:dyDescent="0.2">
      <c r="B14" s="65"/>
      <c r="C14" s="66" t="s">
        <v>214</v>
      </c>
      <c r="D14" s="67" t="s">
        <v>215</v>
      </c>
    </row>
    <row r="15" spans="2:4" x14ac:dyDescent="0.2">
      <c r="B15" s="65"/>
      <c r="C15" s="66" t="s">
        <v>216</v>
      </c>
      <c r="D15" s="67" t="s">
        <v>217</v>
      </c>
    </row>
    <row r="16" spans="2:4" x14ac:dyDescent="0.2">
      <c r="B16" s="65"/>
      <c r="C16" s="66" t="s">
        <v>218</v>
      </c>
      <c r="D16" s="67" t="s">
        <v>219</v>
      </c>
    </row>
    <row r="17" spans="2:4" x14ac:dyDescent="0.2">
      <c r="B17" s="65"/>
      <c r="C17" s="66" t="s">
        <v>220</v>
      </c>
      <c r="D17" s="67" t="s">
        <v>221</v>
      </c>
    </row>
    <row r="18" spans="2:4" ht="25.5" x14ac:dyDescent="0.2">
      <c r="B18" s="65"/>
      <c r="C18" s="66" t="s">
        <v>222</v>
      </c>
      <c r="D18" s="67" t="s">
        <v>223</v>
      </c>
    </row>
    <row r="19" spans="2:4" x14ac:dyDescent="0.2">
      <c r="B19" s="65"/>
      <c r="C19" s="66" t="s">
        <v>224</v>
      </c>
      <c r="D19" s="67" t="s">
        <v>225</v>
      </c>
    </row>
    <row r="20" spans="2:4" x14ac:dyDescent="0.2">
      <c r="B20" s="65"/>
      <c r="C20" s="66" t="s">
        <v>226</v>
      </c>
      <c r="D20" s="67" t="s">
        <v>227</v>
      </c>
    </row>
    <row r="21" spans="2:4" x14ac:dyDescent="0.2">
      <c r="B21" s="65"/>
      <c r="C21" s="66" t="s">
        <v>228</v>
      </c>
      <c r="D21" s="67" t="s">
        <v>229</v>
      </c>
    </row>
    <row r="22" spans="2:4" x14ac:dyDescent="0.2">
      <c r="B22" s="65"/>
      <c r="C22" s="69" t="s">
        <v>230</v>
      </c>
      <c r="D22" s="70" t="s">
        <v>231</v>
      </c>
    </row>
    <row r="23" spans="2:4" ht="25.5" x14ac:dyDescent="0.2">
      <c r="B23" s="62" t="s">
        <v>232</v>
      </c>
      <c r="C23" s="63" t="s">
        <v>233</v>
      </c>
      <c r="D23" s="64" t="s">
        <v>234</v>
      </c>
    </row>
    <row r="24" spans="2:4" x14ac:dyDescent="0.2">
      <c r="B24" s="65"/>
      <c r="C24" s="66" t="s">
        <v>235</v>
      </c>
      <c r="D24" s="67" t="s">
        <v>236</v>
      </c>
    </row>
    <row r="25" spans="2:4" x14ac:dyDescent="0.2">
      <c r="B25" s="65"/>
      <c r="C25" s="66" t="s">
        <v>237</v>
      </c>
      <c r="D25" s="67" t="s">
        <v>238</v>
      </c>
    </row>
    <row r="26" spans="2:4" x14ac:dyDescent="0.2">
      <c r="B26" s="65"/>
      <c r="C26" s="66" t="s">
        <v>239</v>
      </c>
      <c r="D26" s="67" t="s">
        <v>240</v>
      </c>
    </row>
    <row r="27" spans="2:4" ht="25.5" x14ac:dyDescent="0.2">
      <c r="B27" s="65"/>
      <c r="C27" s="69" t="s">
        <v>241</v>
      </c>
      <c r="D27" s="70" t="s">
        <v>242</v>
      </c>
    </row>
    <row r="28" spans="2:4" ht="25.5" x14ac:dyDescent="0.2">
      <c r="B28" s="71" t="s">
        <v>243</v>
      </c>
      <c r="C28" s="72" t="s">
        <v>244</v>
      </c>
      <c r="D28" s="64" t="s">
        <v>245</v>
      </c>
    </row>
    <row r="29" spans="2:4" x14ac:dyDescent="0.2">
      <c r="B29" s="65"/>
      <c r="C29" s="66" t="s">
        <v>246</v>
      </c>
      <c r="D29" s="67" t="s">
        <v>247</v>
      </c>
    </row>
    <row r="30" spans="2:4" x14ac:dyDescent="0.2">
      <c r="B30" s="65"/>
      <c r="C30" s="66" t="s">
        <v>248</v>
      </c>
      <c r="D30" s="67" t="s">
        <v>249</v>
      </c>
    </row>
    <row r="31" spans="2:4" x14ac:dyDescent="0.2">
      <c r="B31" s="65"/>
      <c r="C31" s="66" t="s">
        <v>250</v>
      </c>
      <c r="D31" s="67" t="s">
        <v>251</v>
      </c>
    </row>
    <row r="32" spans="2:4" x14ac:dyDescent="0.2">
      <c r="B32" s="65"/>
      <c r="C32" s="69" t="s">
        <v>252</v>
      </c>
      <c r="D32" s="70" t="s">
        <v>253</v>
      </c>
    </row>
    <row r="33" spans="2:4" x14ac:dyDescent="0.2">
      <c r="B33" s="71" t="s">
        <v>254</v>
      </c>
      <c r="C33" s="73" t="s">
        <v>255</v>
      </c>
      <c r="D33" s="74" t="s">
        <v>256</v>
      </c>
    </row>
    <row r="34" spans="2:4" x14ac:dyDescent="0.2">
      <c r="B34" s="75"/>
      <c r="C34" s="76" t="s">
        <v>257</v>
      </c>
      <c r="D34" s="77" t="s">
        <v>258</v>
      </c>
    </row>
    <row r="35" spans="2:4" x14ac:dyDescent="0.2">
      <c r="B35" s="75"/>
      <c r="C35" s="76" t="s">
        <v>259</v>
      </c>
      <c r="D35" s="77" t="s">
        <v>260</v>
      </c>
    </row>
    <row r="36" spans="2:4" x14ac:dyDescent="0.2">
      <c r="B36" s="75"/>
      <c r="C36" s="76" t="s">
        <v>261</v>
      </c>
      <c r="D36" s="77" t="s">
        <v>262</v>
      </c>
    </row>
    <row r="37" spans="2:4" x14ac:dyDescent="0.2">
      <c r="B37" s="75"/>
      <c r="C37" s="76" t="s">
        <v>263</v>
      </c>
      <c r="D37" s="77" t="s">
        <v>264</v>
      </c>
    </row>
    <row r="38" spans="2:4" x14ac:dyDescent="0.2">
      <c r="B38" s="75"/>
      <c r="C38" s="76" t="s">
        <v>265</v>
      </c>
      <c r="D38" s="77" t="s">
        <v>266</v>
      </c>
    </row>
    <row r="39" spans="2:4" x14ac:dyDescent="0.2">
      <c r="B39" s="75"/>
      <c r="C39" s="76" t="s">
        <v>267</v>
      </c>
      <c r="D39" s="77" t="s">
        <v>268</v>
      </c>
    </row>
    <row r="40" spans="2:4" x14ac:dyDescent="0.2">
      <c r="B40" s="75"/>
      <c r="C40" s="76" t="s">
        <v>269</v>
      </c>
      <c r="D40" s="77" t="s">
        <v>270</v>
      </c>
    </row>
    <row r="41" spans="2:4" x14ac:dyDescent="0.2">
      <c r="B41" s="75"/>
      <c r="C41" s="78" t="s">
        <v>271</v>
      </c>
      <c r="D41" s="79" t="s">
        <v>272</v>
      </c>
    </row>
    <row r="42" spans="2:4" x14ac:dyDescent="0.2">
      <c r="B42" s="71" t="s">
        <v>273</v>
      </c>
      <c r="C42" s="73" t="s">
        <v>274</v>
      </c>
      <c r="D42" s="74" t="s">
        <v>275</v>
      </c>
    </row>
    <row r="43" spans="2:4" x14ac:dyDescent="0.2">
      <c r="B43" s="75"/>
      <c r="C43" s="76" t="s">
        <v>276</v>
      </c>
      <c r="D43" s="77" t="s">
        <v>277</v>
      </c>
    </row>
    <row r="44" spans="2:4" x14ac:dyDescent="0.2">
      <c r="B44" s="75"/>
      <c r="C44" s="76" t="s">
        <v>278</v>
      </c>
      <c r="D44" s="77" t="s">
        <v>279</v>
      </c>
    </row>
    <row r="45" spans="2:4" x14ac:dyDescent="0.2">
      <c r="B45" s="75"/>
      <c r="C45" s="76" t="s">
        <v>280</v>
      </c>
      <c r="D45" s="77" t="s">
        <v>281</v>
      </c>
    </row>
    <row r="46" spans="2:4" x14ac:dyDescent="0.2">
      <c r="B46" s="80"/>
      <c r="C46" s="81" t="s">
        <v>282</v>
      </c>
      <c r="D46" s="82" t="s">
        <v>283</v>
      </c>
    </row>
    <row r="47" spans="2:4" x14ac:dyDescent="0.2"/>
    <row r="48" spans="2:4" x14ac:dyDescent="0.2"/>
    <row r="49" x14ac:dyDescent="0.2"/>
    <row r="50" x14ac:dyDescent="0.2"/>
    <row r="51" x14ac:dyDescent="0.2"/>
    <row r="52" x14ac:dyDescent="0.2"/>
    <row r="53" x14ac:dyDescent="0.2"/>
  </sheetData>
  <sheetProtection password="CC6C" sheet="1" objects="1" scenarios="1"/>
  <pageMargins left="0.7" right="0.7" top="0.75" bottom="0.75" header="0.3" footer="0.3"/>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I50"/>
  <sheetViews>
    <sheetView workbookViewId="0">
      <selection activeCell="G3" sqref="G3:G8"/>
    </sheetView>
  </sheetViews>
  <sheetFormatPr defaultRowHeight="12.75" x14ac:dyDescent="0.2"/>
  <sheetData>
    <row r="2" spans="2:9" x14ac:dyDescent="0.2">
      <c r="B2" s="2" t="s">
        <v>66</v>
      </c>
      <c r="D2" s="35" t="s">
        <v>99</v>
      </c>
      <c r="G2" s="35" t="s">
        <v>133</v>
      </c>
      <c r="H2" s="35"/>
      <c r="I2" s="35" t="s">
        <v>134</v>
      </c>
    </row>
    <row r="3" spans="2:9" x14ac:dyDescent="0.2">
      <c r="B3" t="s">
        <v>67</v>
      </c>
      <c r="D3" s="35" t="s">
        <v>100</v>
      </c>
      <c r="G3" s="35" t="s">
        <v>135</v>
      </c>
      <c r="H3" s="35"/>
      <c r="I3" s="35" t="s">
        <v>135</v>
      </c>
    </row>
    <row r="4" spans="2:9" x14ac:dyDescent="0.2">
      <c r="D4" s="35" t="s">
        <v>101</v>
      </c>
      <c r="G4" s="35" t="s">
        <v>136</v>
      </c>
      <c r="H4" s="35"/>
      <c r="I4" s="56" t="s">
        <v>137</v>
      </c>
    </row>
    <row r="5" spans="2:9" x14ac:dyDescent="0.2">
      <c r="D5" s="35" t="s">
        <v>102</v>
      </c>
      <c r="G5" s="35" t="s">
        <v>138</v>
      </c>
      <c r="H5" s="35"/>
      <c r="I5" s="56" t="s">
        <v>139</v>
      </c>
    </row>
    <row r="6" spans="2:9" x14ac:dyDescent="0.2">
      <c r="G6" s="35" t="s">
        <v>140</v>
      </c>
      <c r="H6" s="35"/>
      <c r="I6" s="56" t="s">
        <v>141</v>
      </c>
    </row>
    <row r="7" spans="2:9" x14ac:dyDescent="0.2">
      <c r="G7" s="35" t="s">
        <v>142</v>
      </c>
      <c r="H7" s="35"/>
      <c r="I7" s="56" t="s">
        <v>143</v>
      </c>
    </row>
    <row r="8" spans="2:9" x14ac:dyDescent="0.2">
      <c r="G8" s="35" t="s">
        <v>144</v>
      </c>
      <c r="H8" s="35"/>
      <c r="I8" s="56" t="s">
        <v>145</v>
      </c>
    </row>
    <row r="9" spans="2:9" x14ac:dyDescent="0.2">
      <c r="G9" s="35"/>
      <c r="H9" s="35"/>
      <c r="I9" s="56" t="s">
        <v>146</v>
      </c>
    </row>
    <row r="10" spans="2:9" x14ac:dyDescent="0.2">
      <c r="G10" s="35"/>
      <c r="H10" s="35"/>
      <c r="I10" s="56" t="s">
        <v>147</v>
      </c>
    </row>
    <row r="11" spans="2:9" x14ac:dyDescent="0.2">
      <c r="G11" s="35"/>
      <c r="H11" s="35"/>
      <c r="I11" s="35" t="s">
        <v>136</v>
      </c>
    </row>
    <row r="12" spans="2:9" x14ac:dyDescent="0.2">
      <c r="G12" s="35"/>
      <c r="H12" s="35"/>
      <c r="I12" s="56" t="s">
        <v>148</v>
      </c>
    </row>
    <row r="13" spans="2:9" x14ac:dyDescent="0.2">
      <c r="G13" s="35"/>
      <c r="H13" s="35"/>
      <c r="I13" s="56" t="s">
        <v>149</v>
      </c>
    </row>
    <row r="14" spans="2:9" x14ac:dyDescent="0.2">
      <c r="G14" s="35"/>
      <c r="H14" s="35"/>
      <c r="I14" s="56" t="s">
        <v>150</v>
      </c>
    </row>
    <row r="15" spans="2:9" x14ac:dyDescent="0.2">
      <c r="G15" s="35"/>
      <c r="H15" s="35"/>
      <c r="I15" s="56" t="s">
        <v>151</v>
      </c>
    </row>
    <row r="16" spans="2:9" x14ac:dyDescent="0.2">
      <c r="G16" s="35"/>
      <c r="H16" s="35"/>
      <c r="I16" s="56" t="s">
        <v>152</v>
      </c>
    </row>
    <row r="17" spans="7:9" x14ac:dyDescent="0.2">
      <c r="G17" s="35"/>
      <c r="H17" s="35"/>
      <c r="I17" s="56" t="s">
        <v>153</v>
      </c>
    </row>
    <row r="18" spans="7:9" x14ac:dyDescent="0.2">
      <c r="G18" s="35"/>
      <c r="H18" s="35"/>
      <c r="I18" s="56" t="s">
        <v>154</v>
      </c>
    </row>
    <row r="19" spans="7:9" x14ac:dyDescent="0.2">
      <c r="G19" s="35"/>
      <c r="H19" s="35"/>
      <c r="I19" s="56" t="s">
        <v>155</v>
      </c>
    </row>
    <row r="20" spans="7:9" x14ac:dyDescent="0.2">
      <c r="G20" s="35"/>
      <c r="H20" s="35"/>
      <c r="I20" s="56" t="s">
        <v>156</v>
      </c>
    </row>
    <row r="21" spans="7:9" x14ac:dyDescent="0.2">
      <c r="G21" s="35"/>
      <c r="H21" s="35"/>
      <c r="I21" s="56" t="s">
        <v>157</v>
      </c>
    </row>
    <row r="22" spans="7:9" x14ac:dyDescent="0.2">
      <c r="G22" s="35"/>
      <c r="H22" s="35"/>
      <c r="I22" s="56" t="s">
        <v>158</v>
      </c>
    </row>
    <row r="23" spans="7:9" x14ac:dyDescent="0.2">
      <c r="G23" s="35"/>
      <c r="H23" s="35"/>
      <c r="I23" s="35" t="s">
        <v>138</v>
      </c>
    </row>
    <row r="24" spans="7:9" x14ac:dyDescent="0.2">
      <c r="G24" s="35"/>
      <c r="H24" s="35"/>
      <c r="I24" s="56" t="s">
        <v>159</v>
      </c>
    </row>
    <row r="25" spans="7:9" x14ac:dyDescent="0.2">
      <c r="G25" s="35"/>
      <c r="H25" s="35"/>
      <c r="I25" s="56" t="s">
        <v>160</v>
      </c>
    </row>
    <row r="26" spans="7:9" x14ac:dyDescent="0.2">
      <c r="G26" s="35"/>
      <c r="H26" s="35"/>
      <c r="I26" s="56" t="s">
        <v>161</v>
      </c>
    </row>
    <row r="27" spans="7:9" x14ac:dyDescent="0.2">
      <c r="G27" s="35"/>
      <c r="H27" s="35"/>
      <c r="I27" s="56" t="s">
        <v>162</v>
      </c>
    </row>
    <row r="28" spans="7:9" x14ac:dyDescent="0.2">
      <c r="G28" s="35"/>
      <c r="H28" s="35"/>
      <c r="I28" s="56" t="s">
        <v>163</v>
      </c>
    </row>
    <row r="29" spans="7:9" x14ac:dyDescent="0.2">
      <c r="G29" s="35"/>
      <c r="H29" s="35"/>
      <c r="I29" s="35" t="s">
        <v>140</v>
      </c>
    </row>
    <row r="30" spans="7:9" x14ac:dyDescent="0.2">
      <c r="G30" s="35"/>
      <c r="H30" s="35"/>
      <c r="I30" s="56" t="s">
        <v>164</v>
      </c>
    </row>
    <row r="31" spans="7:9" x14ac:dyDescent="0.2">
      <c r="G31" s="35"/>
      <c r="H31" s="35"/>
      <c r="I31" s="56" t="s">
        <v>165</v>
      </c>
    </row>
    <row r="32" spans="7:9" x14ac:dyDescent="0.2">
      <c r="G32" s="35"/>
      <c r="H32" s="35"/>
      <c r="I32" s="56" t="s">
        <v>166</v>
      </c>
    </row>
    <row r="33" spans="7:9" x14ac:dyDescent="0.2">
      <c r="G33" s="35"/>
      <c r="H33" s="35"/>
      <c r="I33" s="56" t="s">
        <v>167</v>
      </c>
    </row>
    <row r="34" spans="7:9" x14ac:dyDescent="0.2">
      <c r="G34" s="35"/>
      <c r="H34" s="35"/>
      <c r="I34" s="56" t="s">
        <v>168</v>
      </c>
    </row>
    <row r="35" spans="7:9" x14ac:dyDescent="0.2">
      <c r="G35" s="35"/>
      <c r="H35" s="35"/>
      <c r="I35" s="35" t="s">
        <v>142</v>
      </c>
    </row>
    <row r="36" spans="7:9" x14ac:dyDescent="0.2">
      <c r="G36" s="35"/>
      <c r="H36" s="35"/>
      <c r="I36" s="56" t="s">
        <v>169</v>
      </c>
    </row>
    <row r="37" spans="7:9" x14ac:dyDescent="0.2">
      <c r="G37" s="35"/>
      <c r="H37" s="35"/>
      <c r="I37" s="56" t="s">
        <v>170</v>
      </c>
    </row>
    <row r="38" spans="7:9" x14ac:dyDescent="0.2">
      <c r="G38" s="35"/>
      <c r="H38" s="35"/>
      <c r="I38" s="56" t="s">
        <v>171</v>
      </c>
    </row>
    <row r="39" spans="7:9" x14ac:dyDescent="0.2">
      <c r="G39" s="35"/>
      <c r="H39" s="35"/>
      <c r="I39" s="56" t="s">
        <v>172</v>
      </c>
    </row>
    <row r="40" spans="7:9" x14ac:dyDescent="0.2">
      <c r="G40" s="35"/>
      <c r="H40" s="35"/>
      <c r="I40" s="56" t="s">
        <v>173</v>
      </c>
    </row>
    <row r="41" spans="7:9" x14ac:dyDescent="0.2">
      <c r="G41" s="35"/>
      <c r="H41" s="35"/>
      <c r="I41" s="56" t="s">
        <v>174</v>
      </c>
    </row>
    <row r="42" spans="7:9" x14ac:dyDescent="0.2">
      <c r="G42" s="35"/>
      <c r="H42" s="35"/>
      <c r="I42" s="56" t="s">
        <v>175</v>
      </c>
    </row>
    <row r="43" spans="7:9" x14ac:dyDescent="0.2">
      <c r="G43" s="35"/>
      <c r="H43" s="35"/>
      <c r="I43" s="56" t="s">
        <v>176</v>
      </c>
    </row>
    <row r="44" spans="7:9" x14ac:dyDescent="0.2">
      <c r="G44" s="35"/>
      <c r="H44" s="35"/>
      <c r="I44" s="56" t="s">
        <v>177</v>
      </c>
    </row>
    <row r="45" spans="7:9" x14ac:dyDescent="0.2">
      <c r="G45" s="35"/>
      <c r="H45" s="35"/>
      <c r="I45" s="35" t="s">
        <v>144</v>
      </c>
    </row>
    <row r="46" spans="7:9" x14ac:dyDescent="0.2">
      <c r="G46" s="35"/>
      <c r="H46" s="35"/>
      <c r="I46" s="56" t="s">
        <v>178</v>
      </c>
    </row>
    <row r="47" spans="7:9" x14ac:dyDescent="0.2">
      <c r="G47" s="35"/>
      <c r="H47" s="35"/>
      <c r="I47" s="56" t="s">
        <v>179</v>
      </c>
    </row>
    <row r="48" spans="7:9" x14ac:dyDescent="0.2">
      <c r="G48" s="35"/>
      <c r="H48" s="35"/>
      <c r="I48" s="56" t="s">
        <v>180</v>
      </c>
    </row>
    <row r="49" spans="7:9" x14ac:dyDescent="0.2">
      <c r="G49" s="35"/>
      <c r="H49" s="35"/>
      <c r="I49" s="56" t="s">
        <v>181</v>
      </c>
    </row>
    <row r="50" spans="7:9" x14ac:dyDescent="0.2">
      <c r="G50" s="35"/>
      <c r="H50" s="35"/>
      <c r="I50" s="56" t="s">
        <v>182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2:C444"/>
  <sheetViews>
    <sheetView topLeftCell="A262" workbookViewId="0">
      <selection activeCell="B434" sqref="B434"/>
    </sheetView>
  </sheetViews>
  <sheetFormatPr defaultRowHeight="12.75" x14ac:dyDescent="0.2"/>
  <sheetData>
    <row r="2" spans="1:3" x14ac:dyDescent="0.2">
      <c r="B2">
        <f>'Общие сведения'!C4</f>
        <v>0</v>
      </c>
    </row>
    <row r="3" spans="1:3" x14ac:dyDescent="0.2">
      <c r="B3">
        <f>'Общие сведения'!C5</f>
        <v>0</v>
      </c>
    </row>
    <row r="4" spans="1:3" x14ac:dyDescent="0.2">
      <c r="B4">
        <f>'Общие сведения'!C6</f>
        <v>0</v>
      </c>
    </row>
    <row r="5" spans="1:3" s="59" customFormat="1" x14ac:dyDescent="0.2">
      <c r="B5" s="59">
        <f>'Общие сведения'!C10</f>
        <v>0</v>
      </c>
    </row>
    <row r="6" spans="1:3" s="59" customFormat="1" x14ac:dyDescent="0.2">
      <c r="B6" s="59">
        <f>'Общие сведения'!C11</f>
        <v>0</v>
      </c>
    </row>
    <row r="7" spans="1:3" x14ac:dyDescent="0.2">
      <c r="A7">
        <v>1</v>
      </c>
      <c r="B7">
        <f>Показатели!D6</f>
        <v>0</v>
      </c>
    </row>
    <row r="8" spans="1:3" x14ac:dyDescent="0.2">
      <c r="A8" s="35">
        <v>2</v>
      </c>
    </row>
    <row r="9" spans="1:3" s="35" customFormat="1" x14ac:dyDescent="0.2">
      <c r="A9" s="35" t="str">
        <f>CONCATENATE(A8,".1")</f>
        <v>2.1</v>
      </c>
      <c r="B9" s="35">
        <f>IF(INDEX(Показатели!D$1:D$155, MATCH(A8, Показатели!B:B,),) = "Да", 1, 0)</f>
        <v>0</v>
      </c>
    </row>
    <row r="10" spans="1:3" s="35" customFormat="1" x14ac:dyDescent="0.2">
      <c r="A10" s="35" t="str">
        <f>CONCATENATE(A8,".2")</f>
        <v>2.2</v>
      </c>
      <c r="B10" s="35">
        <f>IF(INDEX(Показатели!E$1:E$155, MATCH(A8, Показатели!B:B,),) = "Да", 1, 0)</f>
        <v>0</v>
      </c>
    </row>
    <row r="11" spans="1:3" s="35" customFormat="1" x14ac:dyDescent="0.2">
      <c r="A11" s="35" t="str">
        <f>CONCATENATE(A8,".3")</f>
        <v>2.3</v>
      </c>
      <c r="B11" s="35">
        <f>IF(INDEX(Показатели!F$1:F$155,  MATCH(A8, Показатели!B:B,),) = "Да", 1, 0)</f>
        <v>0</v>
      </c>
    </row>
    <row r="12" spans="1:3" s="35" customFormat="1" x14ac:dyDescent="0.2">
      <c r="A12" s="35" t="str">
        <f>CONCATENATE(A8,".4")</f>
        <v>2.4</v>
      </c>
      <c r="B12" s="35">
        <f>INDEX(Показатели!G$1:G$155,  MATCH(A8, Показатели!B:B,),)</f>
        <v>0</v>
      </c>
    </row>
    <row r="13" spans="1:3" x14ac:dyDescent="0.2">
      <c r="A13" s="35">
        <v>3</v>
      </c>
      <c r="C13" s="35"/>
    </row>
    <row r="14" spans="1:3" s="35" customFormat="1" x14ac:dyDescent="0.2">
      <c r="A14" s="35" t="str">
        <f>CONCATENATE(A13,".1")</f>
        <v>3.1</v>
      </c>
      <c r="B14" s="35">
        <f>IF(INDEX(Показатели!D$1:D$155, MATCH(A13, Показатели!B:B,),) = "Да", 1, 0)</f>
        <v>0</v>
      </c>
    </row>
    <row r="15" spans="1:3" s="35" customFormat="1" x14ac:dyDescent="0.2">
      <c r="A15" s="35" t="str">
        <f>CONCATENATE(A13,".2")</f>
        <v>3.2</v>
      </c>
      <c r="B15" s="35">
        <f>IF(INDEX(Показатели!E$1:E$155, MATCH(A13, Показатели!B:B,),) = "Да", 1, 0)</f>
        <v>0</v>
      </c>
    </row>
    <row r="16" spans="1:3" s="35" customFormat="1" x14ac:dyDescent="0.2">
      <c r="A16" s="35" t="str">
        <f>CONCATENATE(A13,".3")</f>
        <v>3.3</v>
      </c>
      <c r="B16" s="35">
        <f>IF(INDEX(Показатели!F$1:F$155,  MATCH(A13, Показатели!B:B,),) = "Да", 1, 0)</f>
        <v>0</v>
      </c>
    </row>
    <row r="17" spans="1:3" s="35" customFormat="1" x14ac:dyDescent="0.2">
      <c r="A17" s="35" t="str">
        <f>CONCATENATE(A13,".4")</f>
        <v>3.4</v>
      </c>
      <c r="B17" s="35">
        <f>INDEX(Показатели!G$1:G$155,  MATCH(A13, Показатели!B:B,),)</f>
        <v>0</v>
      </c>
    </row>
    <row r="18" spans="1:3" x14ac:dyDescent="0.2">
      <c r="A18" s="35">
        <f>A13+1</f>
        <v>4</v>
      </c>
      <c r="C18" s="35"/>
    </row>
    <row r="19" spans="1:3" s="35" customFormat="1" x14ac:dyDescent="0.2">
      <c r="A19" s="35" t="str">
        <f>CONCATENATE(A18,".1")</f>
        <v>4.1</v>
      </c>
      <c r="B19" s="35">
        <f>IF(INDEX(Показатели!D$1:D$155, MATCH(A18, Показатели!B:B,),) = "Да", 1, 0)</f>
        <v>0</v>
      </c>
    </row>
    <row r="20" spans="1:3" s="35" customFormat="1" x14ac:dyDescent="0.2">
      <c r="A20" s="35" t="str">
        <f>CONCATENATE(A18,".2")</f>
        <v>4.2</v>
      </c>
      <c r="B20" s="35">
        <f>IF(INDEX(Показатели!E$1:E$155, MATCH(A18, Показатели!B:B,),) = "Да", 1, 0)</f>
        <v>0</v>
      </c>
    </row>
    <row r="21" spans="1:3" s="35" customFormat="1" x14ac:dyDescent="0.2">
      <c r="A21" s="35" t="str">
        <f>CONCATENATE(A18,".3")</f>
        <v>4.3</v>
      </c>
      <c r="B21" s="35">
        <f>IF(INDEX(Показатели!F$1:F$155,  MATCH(A18, Показатели!B:B,),) = "Да", 1, 0)</f>
        <v>0</v>
      </c>
    </row>
    <row r="22" spans="1:3" s="35" customFormat="1" x14ac:dyDescent="0.2">
      <c r="A22" s="35" t="str">
        <f>CONCATENATE(A18,".4")</f>
        <v>4.4</v>
      </c>
      <c r="B22" s="35">
        <f>INDEX(Показатели!G$1:G$155,  MATCH(A18, Показатели!B:B,),)</f>
        <v>0</v>
      </c>
    </row>
    <row r="23" spans="1:3" x14ac:dyDescent="0.2">
      <c r="A23" s="35">
        <f>A18+1</f>
        <v>5</v>
      </c>
      <c r="C23" s="35"/>
    </row>
    <row r="24" spans="1:3" x14ac:dyDescent="0.2">
      <c r="A24" s="35" t="str">
        <f>CONCATENATE(A23,".1")</f>
        <v>5.1</v>
      </c>
      <c r="B24" s="35">
        <f>IF(INDEX(Показатели!D$1:D$155, MATCH(A23, Показатели!B:B,),) = "Да", 1, 0)</f>
        <v>0</v>
      </c>
      <c r="C24" s="35"/>
    </row>
    <row r="25" spans="1:3" x14ac:dyDescent="0.2">
      <c r="A25" s="35" t="str">
        <f>CONCATENATE(A23,".2")</f>
        <v>5.2</v>
      </c>
      <c r="B25" s="35">
        <f>IF(INDEX(Показатели!E$1:E$155, MATCH(A23, Показатели!B:B,),) = "Да", 1, 0)</f>
        <v>0</v>
      </c>
      <c r="C25" s="35"/>
    </row>
    <row r="26" spans="1:3" x14ac:dyDescent="0.2">
      <c r="A26" s="35" t="str">
        <f>CONCATENATE(A23,".3")</f>
        <v>5.3</v>
      </c>
      <c r="B26" s="35">
        <f>IF(INDEX(Показатели!F$1:F$155,  MATCH(A23, Показатели!B:B,),) = "Да", 1, 0)</f>
        <v>0</v>
      </c>
      <c r="C26" s="35"/>
    </row>
    <row r="27" spans="1:3" x14ac:dyDescent="0.2">
      <c r="A27" s="35" t="str">
        <f>CONCATENATE(A23,".4")</f>
        <v>5.4</v>
      </c>
      <c r="B27" s="35">
        <f>INDEX(Показатели!G$1:G$155,  MATCH(A23, Показатели!B:B,),)</f>
        <v>0</v>
      </c>
      <c r="C27" s="35"/>
    </row>
    <row r="28" spans="1:3" x14ac:dyDescent="0.2">
      <c r="A28" s="35">
        <f>A23+1</f>
        <v>6</v>
      </c>
      <c r="C28" s="35"/>
    </row>
    <row r="29" spans="1:3" x14ac:dyDescent="0.2">
      <c r="A29" s="35" t="str">
        <f>CONCATENATE(A28,".1")</f>
        <v>6.1</v>
      </c>
      <c r="B29" s="35">
        <f>IF(INDEX(Показатели!D$1:D$155, MATCH(A28, Показатели!B:B,),) = "Да", 1, 0)</f>
        <v>0</v>
      </c>
      <c r="C29" s="35"/>
    </row>
    <row r="30" spans="1:3" x14ac:dyDescent="0.2">
      <c r="A30" s="35" t="str">
        <f>CONCATENATE(A28,".2")</f>
        <v>6.2</v>
      </c>
      <c r="B30" s="35">
        <f>IF(INDEX(Показатели!E$1:E$155, MATCH(A28, Показатели!B:B,),) = "Да", 1, 0)</f>
        <v>0</v>
      </c>
      <c r="C30" s="35"/>
    </row>
    <row r="31" spans="1:3" x14ac:dyDescent="0.2">
      <c r="A31" s="35" t="str">
        <f>CONCATENATE(A28,".3")</f>
        <v>6.3</v>
      </c>
      <c r="B31" s="35">
        <f>IF(INDEX(Показатели!F$1:F$155,  MATCH(A28, Показатели!B:B,),) = "Да", 1, 0)</f>
        <v>0</v>
      </c>
      <c r="C31" s="35"/>
    </row>
    <row r="32" spans="1:3" x14ac:dyDescent="0.2">
      <c r="A32" s="35" t="str">
        <f>CONCATENATE(A28,".4")</f>
        <v>6.4</v>
      </c>
      <c r="B32" s="35">
        <f>INDEX(Показатели!G$1:G$155,  MATCH(A28, Показатели!B:B,),)</f>
        <v>0</v>
      </c>
      <c r="C32" s="35"/>
    </row>
    <row r="33" spans="1:3" x14ac:dyDescent="0.2">
      <c r="A33" s="35">
        <f>A28+1</f>
        <v>7</v>
      </c>
      <c r="C33" s="35"/>
    </row>
    <row r="34" spans="1:3" x14ac:dyDescent="0.2">
      <c r="A34" s="35" t="str">
        <f>CONCATENATE(A33,".1")</f>
        <v>7.1</v>
      </c>
      <c r="B34" s="35">
        <f>IF(INDEX(Показатели!D$1:D$155, MATCH(A33, Показатели!B:B,),) = "Да", 1, 0)</f>
        <v>0</v>
      </c>
      <c r="C34" s="35"/>
    </row>
    <row r="35" spans="1:3" x14ac:dyDescent="0.2">
      <c r="A35" s="35" t="str">
        <f>CONCATENATE(A33,".2")</f>
        <v>7.2</v>
      </c>
      <c r="B35" s="35">
        <f>IF(INDEX(Показатели!E$1:E$155, MATCH(A33, Показатели!B:B,),) = "Да", 1, 0)</f>
        <v>0</v>
      </c>
      <c r="C35" s="35"/>
    </row>
    <row r="36" spans="1:3" x14ac:dyDescent="0.2">
      <c r="A36" s="35" t="str">
        <f>CONCATENATE(A33,".3")</f>
        <v>7.3</v>
      </c>
      <c r="B36" s="35">
        <f>IF(INDEX(Показатели!F$1:F$155,  MATCH(A33, Показатели!B:B,),) = "Да", 1, 0)</f>
        <v>0</v>
      </c>
      <c r="C36" s="35"/>
    </row>
    <row r="37" spans="1:3" x14ac:dyDescent="0.2">
      <c r="A37" s="35" t="str">
        <f>CONCATENATE(A33,".4")</f>
        <v>7.4</v>
      </c>
      <c r="B37" s="35">
        <f>INDEX(Показатели!G$1:G$155,  MATCH(A33, Показатели!B:B,),)</f>
        <v>0</v>
      </c>
      <c r="C37" s="35"/>
    </row>
    <row r="38" spans="1:3" x14ac:dyDescent="0.2">
      <c r="A38" s="35">
        <f>A33+1</f>
        <v>8</v>
      </c>
      <c r="C38" s="35"/>
    </row>
    <row r="39" spans="1:3" x14ac:dyDescent="0.2">
      <c r="A39" s="35" t="str">
        <f>CONCATENATE(A38,".1")</f>
        <v>8.1</v>
      </c>
      <c r="B39" s="35">
        <f>IF(INDEX(Показатели!D$1:D$155, MATCH(A38, Показатели!B:B,),) = "Да", 1, 0)</f>
        <v>0</v>
      </c>
      <c r="C39" s="35"/>
    </row>
    <row r="40" spans="1:3" x14ac:dyDescent="0.2">
      <c r="A40" s="35" t="str">
        <f>CONCATENATE(A38,".2")</f>
        <v>8.2</v>
      </c>
      <c r="B40" s="35">
        <f>IF(INDEX(Показатели!E$1:E$155, MATCH(A38, Показатели!B:B,),) = "Да", 1, 0)</f>
        <v>0</v>
      </c>
      <c r="C40" s="35"/>
    </row>
    <row r="41" spans="1:3" x14ac:dyDescent="0.2">
      <c r="A41" s="35" t="str">
        <f>CONCATENATE(A38,".3")</f>
        <v>8.3</v>
      </c>
      <c r="B41" s="35">
        <f>IF(INDEX(Показатели!F$1:F$155,  MATCH(A38, Показатели!B:B,),) = "Да", 1, 0)</f>
        <v>0</v>
      </c>
      <c r="C41" s="35"/>
    </row>
    <row r="42" spans="1:3" x14ac:dyDescent="0.2">
      <c r="A42" s="35" t="str">
        <f>CONCATENATE(A38,".4")</f>
        <v>8.4</v>
      </c>
      <c r="B42" s="35">
        <f>INDEX(Показатели!G$1:G$155,  MATCH(A38, Показатели!B:B,),)</f>
        <v>0</v>
      </c>
      <c r="C42" s="35"/>
    </row>
    <row r="43" spans="1:3" x14ac:dyDescent="0.2">
      <c r="A43" s="35">
        <f>A38+1</f>
        <v>9</v>
      </c>
      <c r="C43" s="35"/>
    </row>
    <row r="44" spans="1:3" x14ac:dyDescent="0.2">
      <c r="A44" s="35" t="str">
        <f>CONCATENATE(A43,".1")</f>
        <v>9.1</v>
      </c>
      <c r="B44" s="35">
        <f>IF(INDEX(Показатели!D$1:D$155, MATCH(A43, Показатели!B:B,),) = "Да", 1, 0)</f>
        <v>0</v>
      </c>
      <c r="C44" s="35"/>
    </row>
    <row r="45" spans="1:3" x14ac:dyDescent="0.2">
      <c r="A45" s="35" t="str">
        <f>CONCATENATE(A43,".2")</f>
        <v>9.2</v>
      </c>
      <c r="B45" s="35">
        <f>IF(INDEX(Показатели!E$1:E$155, MATCH(A43, Показатели!B:B,),) = "Да", 1, 0)</f>
        <v>0</v>
      </c>
      <c r="C45" s="35"/>
    </row>
    <row r="46" spans="1:3" x14ac:dyDescent="0.2">
      <c r="A46" s="35" t="str">
        <f>CONCATENATE(A43,".3")</f>
        <v>9.3</v>
      </c>
      <c r="B46" s="35">
        <f>IF(INDEX(Показатели!F$1:F$155,  MATCH(A43, Показатели!B:B,),) = "Да", 1, 0)</f>
        <v>0</v>
      </c>
      <c r="C46" s="35"/>
    </row>
    <row r="47" spans="1:3" x14ac:dyDescent="0.2">
      <c r="A47" s="35" t="str">
        <f>CONCATENATE(A43,".4")</f>
        <v>9.4</v>
      </c>
      <c r="B47" s="35">
        <f>INDEX(Показатели!G$1:G$155,  MATCH(A43, Показатели!B:B,),)</f>
        <v>0</v>
      </c>
      <c r="C47" s="35"/>
    </row>
    <row r="48" spans="1:3" x14ac:dyDescent="0.2">
      <c r="A48" s="35">
        <f>A43+1</f>
        <v>10</v>
      </c>
      <c r="C48" s="35"/>
    </row>
    <row r="49" spans="1:3" x14ac:dyDescent="0.2">
      <c r="A49" s="35" t="str">
        <f>CONCATENATE(A48,".1")</f>
        <v>10.1</v>
      </c>
      <c r="B49" s="35">
        <f>IF(INDEX(Показатели!D$1:D$155, MATCH(A48, Показатели!B:B,),) = "Да", 1, 0)</f>
        <v>0</v>
      </c>
      <c r="C49" s="35"/>
    </row>
    <row r="50" spans="1:3" x14ac:dyDescent="0.2">
      <c r="A50" s="35" t="str">
        <f>CONCATENATE(A48,".2")</f>
        <v>10.2</v>
      </c>
      <c r="B50" s="35">
        <f>IF(INDEX(Показатели!E$1:E$155, MATCH(A48, Показатели!B:B,),) = "Да", 1, 0)</f>
        <v>0</v>
      </c>
      <c r="C50" s="35"/>
    </row>
    <row r="51" spans="1:3" x14ac:dyDescent="0.2">
      <c r="A51" s="35" t="str">
        <f>CONCATENATE(A48,".3")</f>
        <v>10.3</v>
      </c>
      <c r="B51" s="35">
        <f>IF(INDEX(Показатели!F$1:F$155,  MATCH(A48, Показатели!B:B,),) = "Да", 1, 0)</f>
        <v>0</v>
      </c>
      <c r="C51" s="35"/>
    </row>
    <row r="52" spans="1:3" x14ac:dyDescent="0.2">
      <c r="A52" s="35" t="str">
        <f>CONCATENATE(A48,".4")</f>
        <v>10.4</v>
      </c>
      <c r="B52" s="35">
        <f>INDEX(Показатели!G$1:G$155,  MATCH(A48, Показатели!B:B,),)</f>
        <v>0</v>
      </c>
      <c r="C52" s="35"/>
    </row>
    <row r="53" spans="1:3" x14ac:dyDescent="0.2">
      <c r="A53" s="35">
        <f>A48+1</f>
        <v>11</v>
      </c>
      <c r="C53" s="35"/>
    </row>
    <row r="54" spans="1:3" x14ac:dyDescent="0.2">
      <c r="A54" s="35" t="str">
        <f>CONCATENATE(A53,".1")</f>
        <v>11.1</v>
      </c>
      <c r="B54" s="35">
        <f>IF(INDEX(Показатели!D$1:D$155, MATCH(A53, Показатели!B:B,),) = "Да", 1, 0)</f>
        <v>0</v>
      </c>
      <c r="C54" s="35"/>
    </row>
    <row r="55" spans="1:3" x14ac:dyDescent="0.2">
      <c r="A55" s="35" t="str">
        <f>CONCATENATE(A53,".2")</f>
        <v>11.2</v>
      </c>
      <c r="B55" s="35">
        <f>IF(INDEX(Показатели!E$1:E$155, MATCH(A53, Показатели!B:B,),) = "Да", 1, 0)</f>
        <v>0</v>
      </c>
      <c r="C55" s="35"/>
    </row>
    <row r="56" spans="1:3" x14ac:dyDescent="0.2">
      <c r="A56" s="35" t="str">
        <f>CONCATENATE(A53,".3")</f>
        <v>11.3</v>
      </c>
      <c r="B56" s="35">
        <f>IF(INDEX(Показатели!F$1:F$155,  MATCH(A53, Показатели!B:B,),) = "Да", 1, 0)</f>
        <v>0</v>
      </c>
      <c r="C56" s="35"/>
    </row>
    <row r="57" spans="1:3" x14ac:dyDescent="0.2">
      <c r="A57" s="35" t="str">
        <f>CONCATENATE(A53,".4")</f>
        <v>11.4</v>
      </c>
      <c r="B57" s="35">
        <f>INDEX(Показатели!G$1:G$155,  MATCH(A53, Показатели!B:B,),)</f>
        <v>0</v>
      </c>
      <c r="C57" s="35"/>
    </row>
    <row r="58" spans="1:3" x14ac:dyDescent="0.2">
      <c r="A58" s="35">
        <f>A53+1</f>
        <v>12</v>
      </c>
      <c r="C58" s="35"/>
    </row>
    <row r="59" spans="1:3" x14ac:dyDescent="0.2">
      <c r="A59" s="35" t="str">
        <f>CONCATENATE(A58,".1")</f>
        <v>12.1</v>
      </c>
      <c r="B59" s="35">
        <f>IF(INDEX(Показатели!D$1:D$155, MATCH(A58, Показатели!B:B,),) = "Да", 1, 0)</f>
        <v>0</v>
      </c>
      <c r="C59" s="35"/>
    </row>
    <row r="60" spans="1:3" x14ac:dyDescent="0.2">
      <c r="A60" s="35" t="str">
        <f>CONCATENATE(A58,".2")</f>
        <v>12.2</v>
      </c>
      <c r="B60" s="35">
        <f>IF(INDEX(Показатели!E$1:E$155, MATCH(A58, Показатели!B:B,),) = "Да", 1, 0)</f>
        <v>0</v>
      </c>
      <c r="C60" s="35"/>
    </row>
    <row r="61" spans="1:3" x14ac:dyDescent="0.2">
      <c r="A61" s="35" t="str">
        <f>CONCATENATE(A58,".3")</f>
        <v>12.3</v>
      </c>
      <c r="B61" s="35">
        <f>IF(INDEX(Показатели!F$1:F$155,  MATCH(A58, Показатели!B:B,),) = "Да", 1, 0)</f>
        <v>0</v>
      </c>
      <c r="C61" s="35"/>
    </row>
    <row r="62" spans="1:3" x14ac:dyDescent="0.2">
      <c r="A62" s="35" t="str">
        <f>CONCATENATE(A58,".4")</f>
        <v>12.4</v>
      </c>
      <c r="B62" s="35">
        <f>INDEX(Показатели!G$1:G$155,  MATCH(A58, Показатели!B:B,),)</f>
        <v>0</v>
      </c>
      <c r="C62" s="35"/>
    </row>
    <row r="63" spans="1:3" x14ac:dyDescent="0.2">
      <c r="A63" s="35">
        <f>A58+1</f>
        <v>13</v>
      </c>
      <c r="C63" s="35"/>
    </row>
    <row r="64" spans="1:3" x14ac:dyDescent="0.2">
      <c r="A64" s="35" t="str">
        <f>CONCATENATE(A63,".1")</f>
        <v>13.1</v>
      </c>
      <c r="B64" s="35">
        <f>IF(INDEX(Показатели!D$1:D$155, MATCH(A63, Показатели!B:B,),) = "Да", 1, 0)</f>
        <v>0</v>
      </c>
      <c r="C64" s="35"/>
    </row>
    <row r="65" spans="1:3" x14ac:dyDescent="0.2">
      <c r="A65" s="35" t="str">
        <f>CONCATENATE(A63,".2")</f>
        <v>13.2</v>
      </c>
      <c r="B65" s="35">
        <f>IF(INDEX(Показатели!E$1:E$155, MATCH(A63, Показатели!B:B,),) = "Да", 1, 0)</f>
        <v>0</v>
      </c>
      <c r="C65" s="35"/>
    </row>
    <row r="66" spans="1:3" x14ac:dyDescent="0.2">
      <c r="A66" s="35" t="str">
        <f>CONCATENATE(A63,".3")</f>
        <v>13.3</v>
      </c>
      <c r="B66" s="35">
        <f>IF(INDEX(Показатели!F$1:F$155,  MATCH(A63, Показатели!B:B,),) = "Да", 1, 0)</f>
        <v>0</v>
      </c>
      <c r="C66" s="35"/>
    </row>
    <row r="67" spans="1:3" x14ac:dyDescent="0.2">
      <c r="A67" s="35" t="str">
        <f>CONCATENATE(A63,".4")</f>
        <v>13.4</v>
      </c>
      <c r="B67" s="35">
        <f>INDEX(Показатели!G$1:G$155,  MATCH(A63, Показатели!B:B,),)</f>
        <v>0</v>
      </c>
      <c r="C67" s="35"/>
    </row>
    <row r="68" spans="1:3" x14ac:dyDescent="0.2">
      <c r="A68" s="35">
        <f>A63+1</f>
        <v>14</v>
      </c>
      <c r="C68" s="35"/>
    </row>
    <row r="69" spans="1:3" x14ac:dyDescent="0.2">
      <c r="A69" s="35" t="str">
        <f>CONCATENATE(A68,".1")</f>
        <v>14.1</v>
      </c>
      <c r="B69" s="35">
        <f>IF(INDEX(Показатели!D$1:D$155, MATCH(A68, Показатели!B:B,),) = "Да", 1, 0)</f>
        <v>0</v>
      </c>
      <c r="C69" s="35"/>
    </row>
    <row r="70" spans="1:3" x14ac:dyDescent="0.2">
      <c r="A70" s="35" t="str">
        <f>CONCATENATE(A68,".2")</f>
        <v>14.2</v>
      </c>
      <c r="B70" s="35">
        <f>IF(INDEX(Показатели!E$1:E$155, MATCH(A68, Показатели!B:B,),) = "Да", 1, 0)</f>
        <v>0</v>
      </c>
      <c r="C70" s="35"/>
    </row>
    <row r="71" spans="1:3" x14ac:dyDescent="0.2">
      <c r="A71" s="35" t="str">
        <f>CONCATENATE(A68,".3")</f>
        <v>14.3</v>
      </c>
      <c r="B71" s="35">
        <f>IF(INDEX(Показатели!F$1:F$155,  MATCH(A68, Показатели!B:B,),) = "Да", 1, 0)</f>
        <v>0</v>
      </c>
      <c r="C71" s="35"/>
    </row>
    <row r="72" spans="1:3" x14ac:dyDescent="0.2">
      <c r="A72" s="35" t="str">
        <f>CONCATENATE(A68,".4")</f>
        <v>14.4</v>
      </c>
      <c r="B72" s="35">
        <f>INDEX(Показатели!G$1:G$155,  MATCH(A68, Показатели!B:B,),)</f>
        <v>0</v>
      </c>
      <c r="C72" s="35"/>
    </row>
    <row r="73" spans="1:3" x14ac:dyDescent="0.2">
      <c r="A73" s="35">
        <f>A68+1</f>
        <v>15</v>
      </c>
      <c r="C73" s="35"/>
    </row>
    <row r="74" spans="1:3" x14ac:dyDescent="0.2">
      <c r="A74" s="35" t="str">
        <f>CONCATENATE(A73,".1")</f>
        <v>15.1</v>
      </c>
      <c r="B74" s="35">
        <f>IF(INDEX(Показатели!D$1:D$155, MATCH(A73, Показатели!B:B,),) = "Да", 1, 0)</f>
        <v>0</v>
      </c>
      <c r="C74" s="35"/>
    </row>
    <row r="75" spans="1:3" x14ac:dyDescent="0.2">
      <c r="A75" s="35" t="str">
        <f>CONCATENATE(A73,".2")</f>
        <v>15.2</v>
      </c>
      <c r="B75" s="35">
        <f>IF(INDEX(Показатели!E$1:E$155, MATCH(A73, Показатели!B:B,),) = "Да", 1, 0)</f>
        <v>0</v>
      </c>
      <c r="C75" s="35"/>
    </row>
    <row r="76" spans="1:3" x14ac:dyDescent="0.2">
      <c r="A76" s="35" t="str">
        <f>CONCATENATE(A73,".3")</f>
        <v>15.3</v>
      </c>
      <c r="B76" s="35">
        <f>IF(INDEX(Показатели!F$1:F$155,  MATCH(A73, Показатели!B:B,),) = "Да", 1, 0)</f>
        <v>0</v>
      </c>
      <c r="C76" s="35"/>
    </row>
    <row r="77" spans="1:3" x14ac:dyDescent="0.2">
      <c r="A77" s="35" t="str">
        <f>CONCATENATE(A73,".4")</f>
        <v>15.4</v>
      </c>
      <c r="B77" s="35">
        <f>INDEX(Показатели!G$1:G$155,  MATCH(A73, Показатели!B:B,),)</f>
        <v>0</v>
      </c>
      <c r="C77" s="35"/>
    </row>
    <row r="78" spans="1:3" x14ac:dyDescent="0.2">
      <c r="A78" s="35">
        <f>A73+1</f>
        <v>16</v>
      </c>
      <c r="C78" s="35"/>
    </row>
    <row r="79" spans="1:3" x14ac:dyDescent="0.2">
      <c r="A79" s="35" t="str">
        <f>CONCATENATE(A78,".1")</f>
        <v>16.1</v>
      </c>
      <c r="B79" s="35">
        <f>IF(INDEX(Показатели!D$1:D$155, MATCH(A78, Показатели!B:B,),) = "Да", 1, 0)</f>
        <v>0</v>
      </c>
      <c r="C79" s="35"/>
    </row>
    <row r="80" spans="1:3" x14ac:dyDescent="0.2">
      <c r="A80" s="35" t="str">
        <f>CONCATENATE(A78,".2")</f>
        <v>16.2</v>
      </c>
      <c r="B80" s="35">
        <f>IF(INDEX(Показатели!E$1:E$155, MATCH(A78, Показатели!B:B,),) = "Да", 1, 0)</f>
        <v>0</v>
      </c>
      <c r="C80" s="35"/>
    </row>
    <row r="81" spans="1:3" x14ac:dyDescent="0.2">
      <c r="A81" s="35" t="str">
        <f>CONCATENATE(A78,".3")</f>
        <v>16.3</v>
      </c>
      <c r="B81" s="35">
        <f>IF(INDEX(Показатели!F$1:F$155,  MATCH(A78, Показатели!B:B,),) = "Да", 1, 0)</f>
        <v>0</v>
      </c>
      <c r="C81" s="35"/>
    </row>
    <row r="82" spans="1:3" x14ac:dyDescent="0.2">
      <c r="A82" s="35" t="str">
        <f>CONCATENATE(A78,".4")</f>
        <v>16.4</v>
      </c>
      <c r="B82" s="35">
        <f>INDEX(Показатели!G$1:G$155,  MATCH(A78, Показатели!B:B,),)</f>
        <v>0</v>
      </c>
      <c r="C82" s="35"/>
    </row>
    <row r="83" spans="1:3" x14ac:dyDescent="0.2">
      <c r="A83" s="35">
        <f>A78+1</f>
        <v>17</v>
      </c>
      <c r="C83" s="35"/>
    </row>
    <row r="84" spans="1:3" x14ac:dyDescent="0.2">
      <c r="A84" s="35" t="str">
        <f>CONCATENATE(A83,".1")</f>
        <v>17.1</v>
      </c>
      <c r="B84" s="35">
        <f>IF(INDEX(Показатели!D$1:D$155, MATCH(A83, Показатели!B:B,),) = "Да", 1, 0)</f>
        <v>0</v>
      </c>
      <c r="C84" s="35"/>
    </row>
    <row r="85" spans="1:3" x14ac:dyDescent="0.2">
      <c r="A85" s="35" t="str">
        <f>CONCATENATE(A83,".2")</f>
        <v>17.2</v>
      </c>
      <c r="B85" s="35">
        <f>IF(INDEX(Показатели!E$1:E$155, MATCH(A83, Показатели!B:B,),) = "Да", 1, 0)</f>
        <v>0</v>
      </c>
      <c r="C85" s="35"/>
    </row>
    <row r="86" spans="1:3" x14ac:dyDescent="0.2">
      <c r="A86" s="35" t="str">
        <f>CONCATENATE(A83,".3")</f>
        <v>17.3</v>
      </c>
      <c r="B86" s="35">
        <f>IF(INDEX(Показатели!F$1:F$155,  MATCH(A83, Показатели!B:B,),) = "Да", 1, 0)</f>
        <v>0</v>
      </c>
      <c r="C86" s="35"/>
    </row>
    <row r="87" spans="1:3" x14ac:dyDescent="0.2">
      <c r="A87" s="35" t="str">
        <f>CONCATENATE(A83,".4")</f>
        <v>17.4</v>
      </c>
      <c r="B87" s="35">
        <f>INDEX(Показатели!G$1:G$155,  MATCH(A83, Показатели!B:B,),)</f>
        <v>0</v>
      </c>
      <c r="C87" s="35"/>
    </row>
    <row r="88" spans="1:3" x14ac:dyDescent="0.2">
      <c r="A88" s="35">
        <f>A83+1</f>
        <v>18</v>
      </c>
      <c r="C88" s="35"/>
    </row>
    <row r="89" spans="1:3" x14ac:dyDescent="0.2">
      <c r="A89" s="35" t="str">
        <f>CONCATENATE(A88,".1")</f>
        <v>18.1</v>
      </c>
      <c r="B89" s="35">
        <f>IF(INDEX(Показатели!D$1:D$155, MATCH(A88, Показатели!B:B,),) = "Да", 1, 0)</f>
        <v>0</v>
      </c>
      <c r="C89" s="35"/>
    </row>
    <row r="90" spans="1:3" x14ac:dyDescent="0.2">
      <c r="A90" s="35" t="str">
        <f>CONCATENATE(A88,".2")</f>
        <v>18.2</v>
      </c>
      <c r="B90" s="35">
        <f>IF(INDEX(Показатели!E$1:E$155, MATCH(A88, Показатели!B:B,),) = "Да", 1, 0)</f>
        <v>0</v>
      </c>
      <c r="C90" s="35"/>
    </row>
    <row r="91" spans="1:3" x14ac:dyDescent="0.2">
      <c r="A91" s="35" t="str">
        <f>CONCATENATE(A88,".3")</f>
        <v>18.3</v>
      </c>
      <c r="B91" s="35">
        <f>IF(INDEX(Показатели!F$1:F$155,  MATCH(A88, Показатели!B:B,),) = "Да", 1, 0)</f>
        <v>0</v>
      </c>
      <c r="C91" s="35"/>
    </row>
    <row r="92" spans="1:3" x14ac:dyDescent="0.2">
      <c r="A92" s="35" t="str">
        <f>CONCATENATE(A88,".4")</f>
        <v>18.4</v>
      </c>
      <c r="B92" s="35">
        <f>INDEX(Показатели!G$1:G$155,  MATCH(A88, Показатели!B:B,),)</f>
        <v>0</v>
      </c>
      <c r="C92" s="35"/>
    </row>
    <row r="93" spans="1:3" x14ac:dyDescent="0.2">
      <c r="A93" s="35">
        <f>A88+1</f>
        <v>19</v>
      </c>
      <c r="C93" s="35"/>
    </row>
    <row r="94" spans="1:3" x14ac:dyDescent="0.2">
      <c r="A94" s="35" t="str">
        <f>CONCATENATE(A93,".1")</f>
        <v>19.1</v>
      </c>
      <c r="B94" s="35">
        <f>IF(INDEX(Показатели!D$1:D$155, MATCH(A93, Показатели!B:B,),) = "Да", 1, 0)</f>
        <v>0</v>
      </c>
      <c r="C94" s="35"/>
    </row>
    <row r="95" spans="1:3" x14ac:dyDescent="0.2">
      <c r="A95" s="35" t="str">
        <f>CONCATENATE(A93,".2")</f>
        <v>19.2</v>
      </c>
      <c r="B95" s="35">
        <f>IF(INDEX(Показатели!E$1:E$155, MATCH(A93, Показатели!B:B,),) = "Да", 1, 0)</f>
        <v>0</v>
      </c>
      <c r="C95" s="35"/>
    </row>
    <row r="96" spans="1:3" x14ac:dyDescent="0.2">
      <c r="A96" s="35" t="str">
        <f>CONCATENATE(A93,".3")</f>
        <v>19.3</v>
      </c>
      <c r="B96" s="35">
        <f>IF(INDEX(Показатели!F$1:F$155,  MATCH(A93, Показатели!B:B,),) = "Да", 1, 0)</f>
        <v>0</v>
      </c>
      <c r="C96" s="35"/>
    </row>
    <row r="97" spans="1:3" x14ac:dyDescent="0.2">
      <c r="A97" s="35" t="str">
        <f>CONCATENATE(A93,".4")</f>
        <v>19.4</v>
      </c>
      <c r="B97" s="35">
        <f>INDEX(Показатели!G$1:G$155,  MATCH(A93, Показатели!B:B,),)</f>
        <v>0</v>
      </c>
      <c r="C97" s="35"/>
    </row>
    <row r="98" spans="1:3" x14ac:dyDescent="0.2">
      <c r="A98" s="35">
        <f>A93+1</f>
        <v>20</v>
      </c>
      <c r="C98" s="35"/>
    </row>
    <row r="99" spans="1:3" x14ac:dyDescent="0.2">
      <c r="A99" s="35" t="str">
        <f>CONCATENATE(A98,".1")</f>
        <v>20.1</v>
      </c>
      <c r="B99" s="35">
        <f>IF(INDEX(Показатели!D$1:D$155, MATCH(A98, Показатели!B:B,),) = "Да", 1, 0)</f>
        <v>0</v>
      </c>
      <c r="C99" s="35"/>
    </row>
    <row r="100" spans="1:3" x14ac:dyDescent="0.2">
      <c r="A100" s="35" t="str">
        <f>CONCATENATE(A98,".2")</f>
        <v>20.2</v>
      </c>
      <c r="B100" s="35">
        <f>IF(INDEX(Показатели!E$1:E$155, MATCH(A98, Показатели!B:B,),) = "Да", 1, 0)</f>
        <v>0</v>
      </c>
      <c r="C100" s="35"/>
    </row>
    <row r="101" spans="1:3" x14ac:dyDescent="0.2">
      <c r="A101" s="35" t="str">
        <f>CONCATENATE(A98,".3")</f>
        <v>20.3</v>
      </c>
      <c r="B101" s="35">
        <f>IF(INDEX(Показатели!F$1:F$155,  MATCH(A98, Показатели!B:B,),) = "Да", 1, 0)</f>
        <v>0</v>
      </c>
      <c r="C101" s="35"/>
    </row>
    <row r="102" spans="1:3" x14ac:dyDescent="0.2">
      <c r="A102" s="35" t="str">
        <f>CONCATENATE(A98,".4")</f>
        <v>20.4</v>
      </c>
      <c r="B102" s="35">
        <f>INDEX(Показатели!G$1:G$155,  MATCH(A98, Показатели!B:B,),)</f>
        <v>0</v>
      </c>
      <c r="C102" s="35"/>
    </row>
    <row r="103" spans="1:3" x14ac:dyDescent="0.2">
      <c r="A103" s="35">
        <f>A98+1</f>
        <v>21</v>
      </c>
      <c r="C103" s="35"/>
    </row>
    <row r="104" spans="1:3" x14ac:dyDescent="0.2">
      <c r="A104" s="35" t="str">
        <f>CONCATENATE(A103,".1")</f>
        <v>21.1</v>
      </c>
      <c r="B104" s="35">
        <f>IF(INDEX(Показатели!D$1:D$155, MATCH(A103, Показатели!B:B,),) = "Да", 1, 0)</f>
        <v>0</v>
      </c>
      <c r="C104" s="35"/>
    </row>
    <row r="105" spans="1:3" x14ac:dyDescent="0.2">
      <c r="A105" s="35" t="str">
        <f>CONCATENATE(A103,".2")</f>
        <v>21.2</v>
      </c>
      <c r="B105" s="35">
        <f>IF(INDEX(Показатели!E$1:E$155, MATCH(A103, Показатели!B:B,),) = "Да", 1, 0)</f>
        <v>0</v>
      </c>
      <c r="C105" s="35"/>
    </row>
    <row r="106" spans="1:3" x14ac:dyDescent="0.2">
      <c r="A106" s="35" t="str">
        <f>CONCATENATE(A103,".3")</f>
        <v>21.3</v>
      </c>
      <c r="B106" s="35">
        <f>IF(INDEX(Показатели!F$1:F$155,  MATCH(A103, Показатели!B:B,),) = "Да", 1, 0)</f>
        <v>0</v>
      </c>
      <c r="C106" s="35"/>
    </row>
    <row r="107" spans="1:3" x14ac:dyDescent="0.2">
      <c r="A107" s="35" t="str">
        <f>CONCATENATE(A103,".4")</f>
        <v>21.4</v>
      </c>
      <c r="B107" s="35">
        <f>INDEX(Показатели!G$1:G$155,  MATCH(A103, Показатели!B:B,),)</f>
        <v>0</v>
      </c>
      <c r="C107" s="35"/>
    </row>
    <row r="108" spans="1:3" x14ac:dyDescent="0.2">
      <c r="A108" s="35">
        <f>A103+1</f>
        <v>22</v>
      </c>
      <c r="C108" s="35"/>
    </row>
    <row r="109" spans="1:3" x14ac:dyDescent="0.2">
      <c r="A109" s="35" t="str">
        <f>CONCATENATE(A108,".1")</f>
        <v>22.1</v>
      </c>
      <c r="B109" s="35">
        <f>IF(INDEX(Показатели!D$1:D$155, MATCH(A108, Показатели!B:B,),) = "Да", 1, 0)</f>
        <v>0</v>
      </c>
      <c r="C109" s="35"/>
    </row>
    <row r="110" spans="1:3" x14ac:dyDescent="0.2">
      <c r="A110" s="35" t="str">
        <f>CONCATENATE(A108,".2")</f>
        <v>22.2</v>
      </c>
      <c r="B110" s="35">
        <f>IF(INDEX(Показатели!E$1:E$155, MATCH(A108, Показатели!B:B,),) = "Да", 1, 0)</f>
        <v>0</v>
      </c>
      <c r="C110" s="35"/>
    </row>
    <row r="111" spans="1:3" x14ac:dyDescent="0.2">
      <c r="A111" s="35" t="str">
        <f>CONCATENATE(A108,".3")</f>
        <v>22.3</v>
      </c>
      <c r="B111" s="35">
        <f>IF(INDEX(Показатели!F$1:F$155,  MATCH(A108, Показатели!B:B,),) = "Да", 1, 0)</f>
        <v>0</v>
      </c>
      <c r="C111" s="35"/>
    </row>
    <row r="112" spans="1:3" x14ac:dyDescent="0.2">
      <c r="A112" s="35" t="str">
        <f>CONCATENATE(A108,".4")</f>
        <v>22.4</v>
      </c>
      <c r="B112" s="35">
        <f>INDEX(Показатели!G$1:G$155,  MATCH(A108, Показатели!B:B,),)</f>
        <v>0</v>
      </c>
      <c r="C112" s="35"/>
    </row>
    <row r="113" spans="1:3" x14ac:dyDescent="0.2">
      <c r="A113" s="35">
        <f>A108+1</f>
        <v>23</v>
      </c>
      <c r="C113" s="35"/>
    </row>
    <row r="114" spans="1:3" x14ac:dyDescent="0.2">
      <c r="A114" s="35" t="str">
        <f>CONCATENATE(A113,".1")</f>
        <v>23.1</v>
      </c>
      <c r="B114" s="35">
        <f>IF(INDEX(Показатели!D$1:D$155, MATCH(A113, Показатели!B:B,),) = "Да", 1, 0)</f>
        <v>0</v>
      </c>
      <c r="C114" s="35"/>
    </row>
    <row r="115" spans="1:3" x14ac:dyDescent="0.2">
      <c r="A115" s="35" t="str">
        <f>CONCATENATE(A113,".2")</f>
        <v>23.2</v>
      </c>
      <c r="B115" s="35">
        <f>IF(INDEX(Показатели!E$1:E$155, MATCH(A113, Показатели!B:B,),) = "Да", 1, 0)</f>
        <v>0</v>
      </c>
      <c r="C115" s="35"/>
    </row>
    <row r="116" spans="1:3" x14ac:dyDescent="0.2">
      <c r="A116" s="35" t="str">
        <f>CONCATENATE(A113,".3")</f>
        <v>23.3</v>
      </c>
      <c r="B116" s="35">
        <f>IF(INDEX(Показатели!F$1:F$155,  MATCH(A113, Показатели!B:B,),) = "Да", 1, 0)</f>
        <v>0</v>
      </c>
      <c r="C116" s="35"/>
    </row>
    <row r="117" spans="1:3" x14ac:dyDescent="0.2">
      <c r="A117" s="35" t="str">
        <f>CONCATENATE(A113,".4")</f>
        <v>23.4</v>
      </c>
      <c r="B117" s="35">
        <f>INDEX(Показатели!G$1:G$155,  MATCH(A113, Показатели!B:B,),)</f>
        <v>0</v>
      </c>
      <c r="C117" s="35"/>
    </row>
    <row r="118" spans="1:3" x14ac:dyDescent="0.2">
      <c r="A118" s="35">
        <f>A113+1</f>
        <v>24</v>
      </c>
      <c r="C118" s="35"/>
    </row>
    <row r="119" spans="1:3" x14ac:dyDescent="0.2">
      <c r="A119" s="35" t="str">
        <f>CONCATENATE(A118,".1")</f>
        <v>24.1</v>
      </c>
      <c r="B119" s="35">
        <f>IF(INDEX(Показатели!D$1:D$155, MATCH(A118, Показатели!B:B,),) = "Да", 1, 0)</f>
        <v>0</v>
      </c>
      <c r="C119" s="35"/>
    </row>
    <row r="120" spans="1:3" x14ac:dyDescent="0.2">
      <c r="A120" s="35" t="str">
        <f>CONCATENATE(A118,".2")</f>
        <v>24.2</v>
      </c>
      <c r="B120" s="35">
        <f>IF(INDEX(Показатели!E$1:E$155, MATCH(A118, Показатели!B:B,),) = "Да", 1, 0)</f>
        <v>0</v>
      </c>
      <c r="C120" s="35"/>
    </row>
    <row r="121" spans="1:3" x14ac:dyDescent="0.2">
      <c r="A121" s="35" t="str">
        <f>CONCATENATE(A118,".3")</f>
        <v>24.3</v>
      </c>
      <c r="B121" s="35">
        <f>IF(INDEX(Показатели!F$1:F$155,  MATCH(A118, Показатели!B:B,),) = "Да", 1, 0)</f>
        <v>0</v>
      </c>
      <c r="C121" s="35"/>
    </row>
    <row r="122" spans="1:3" x14ac:dyDescent="0.2">
      <c r="A122" s="35" t="str">
        <f>CONCATENATE(A118,".4")</f>
        <v>24.4</v>
      </c>
      <c r="B122" s="35">
        <f>INDEX(Показатели!G$1:G$155,  MATCH(A118, Показатели!B:B,),)</f>
        <v>0</v>
      </c>
      <c r="C122" s="35"/>
    </row>
    <row r="123" spans="1:3" x14ac:dyDescent="0.2">
      <c r="A123" s="35">
        <f>A118+1</f>
        <v>25</v>
      </c>
      <c r="C123" s="35"/>
    </row>
    <row r="124" spans="1:3" x14ac:dyDescent="0.2">
      <c r="A124" s="35" t="str">
        <f>CONCATENATE(A123,".1")</f>
        <v>25.1</v>
      </c>
      <c r="B124" s="35">
        <f>IF(INDEX(Показатели!D$1:D$155, MATCH(A123, Показатели!B:B,),) = "Да", 1, 0)</f>
        <v>0</v>
      </c>
      <c r="C124" s="35"/>
    </row>
    <row r="125" spans="1:3" x14ac:dyDescent="0.2">
      <c r="A125" s="35" t="str">
        <f>CONCATENATE(A123,".2")</f>
        <v>25.2</v>
      </c>
      <c r="B125" s="35">
        <f>IF(INDEX(Показатели!E$1:E$155, MATCH(A123, Показатели!B:B,),) = "Да", 1, 0)</f>
        <v>0</v>
      </c>
      <c r="C125" s="35"/>
    </row>
    <row r="126" spans="1:3" x14ac:dyDescent="0.2">
      <c r="A126" s="35" t="str">
        <f>CONCATENATE(A123,".3")</f>
        <v>25.3</v>
      </c>
      <c r="B126" s="35">
        <f>IF(INDEX(Показатели!F$1:F$155,  MATCH(A123, Показатели!B:B,),) = "Да", 1, 0)</f>
        <v>0</v>
      </c>
      <c r="C126" s="35"/>
    </row>
    <row r="127" spans="1:3" x14ac:dyDescent="0.2">
      <c r="A127" s="35" t="str">
        <f>CONCATENATE(A123,".4")</f>
        <v>25.4</v>
      </c>
      <c r="B127" s="35">
        <f>INDEX(Показатели!G$1:G$155,  MATCH(A123, Показатели!B:B,),)</f>
        <v>0</v>
      </c>
      <c r="C127" s="35"/>
    </row>
    <row r="128" spans="1:3" x14ac:dyDescent="0.2">
      <c r="A128" s="35">
        <f>A123+1</f>
        <v>26</v>
      </c>
      <c r="C128" s="35"/>
    </row>
    <row r="129" spans="1:3" x14ac:dyDescent="0.2">
      <c r="A129" s="35" t="str">
        <f>CONCATENATE(A128,".1")</f>
        <v>26.1</v>
      </c>
      <c r="B129" s="35">
        <f>IF(INDEX(Показатели!D$1:D$155, MATCH(A128, Показатели!B:B,),) = "Да", 1, 0)</f>
        <v>0</v>
      </c>
      <c r="C129" s="35"/>
    </row>
    <row r="130" spans="1:3" x14ac:dyDescent="0.2">
      <c r="A130" s="35" t="str">
        <f>CONCATENATE(A128,".2")</f>
        <v>26.2</v>
      </c>
      <c r="B130" s="35">
        <f>IF(INDEX(Показатели!E$1:E$155, MATCH(A128, Показатели!B:B,),) = "Да", 1, 0)</f>
        <v>0</v>
      </c>
      <c r="C130" s="35"/>
    </row>
    <row r="131" spans="1:3" x14ac:dyDescent="0.2">
      <c r="A131" s="35" t="str">
        <f>CONCATENATE(A128,".3")</f>
        <v>26.3</v>
      </c>
      <c r="B131" s="35">
        <f>IF(INDEX(Показатели!F$1:F$155,  MATCH(A128, Показатели!B:B,),) = "Да", 1, 0)</f>
        <v>0</v>
      </c>
      <c r="C131" s="35"/>
    </row>
    <row r="132" spans="1:3" x14ac:dyDescent="0.2">
      <c r="A132" s="35" t="str">
        <f>CONCATENATE(A128,".4")</f>
        <v>26.4</v>
      </c>
      <c r="B132" s="35">
        <f>INDEX(Показатели!G$1:G$155,  MATCH(A128, Показатели!B:B,),)</f>
        <v>0</v>
      </c>
      <c r="C132" s="35"/>
    </row>
    <row r="133" spans="1:3" x14ac:dyDescent="0.2">
      <c r="A133" s="35">
        <f>A128+1</f>
        <v>27</v>
      </c>
      <c r="C133" s="35"/>
    </row>
    <row r="134" spans="1:3" x14ac:dyDescent="0.2">
      <c r="A134" s="35" t="str">
        <f>CONCATENATE(A133,".1")</f>
        <v>27.1</v>
      </c>
      <c r="B134" s="35">
        <f>IF(INDEX(Показатели!D$1:D$155, MATCH(A133, Показатели!B:B,),) = "Да", 1, 0)</f>
        <v>0</v>
      </c>
      <c r="C134" s="35"/>
    </row>
    <row r="135" spans="1:3" x14ac:dyDescent="0.2">
      <c r="A135" s="35" t="str">
        <f>CONCATENATE(A133,".2")</f>
        <v>27.2</v>
      </c>
      <c r="B135" s="35">
        <f>IF(INDEX(Показатели!E$1:E$155, MATCH(A133, Показатели!B:B,),) = "Да", 1, 0)</f>
        <v>0</v>
      </c>
      <c r="C135" s="35"/>
    </row>
    <row r="136" spans="1:3" x14ac:dyDescent="0.2">
      <c r="A136" s="35" t="str">
        <f>CONCATENATE(A133,".3")</f>
        <v>27.3</v>
      </c>
      <c r="B136" s="35">
        <f>IF(INDEX(Показатели!F$1:F$155,  MATCH(A133, Показатели!B:B,),) = "Да", 1, 0)</f>
        <v>0</v>
      </c>
      <c r="C136" s="35"/>
    </row>
    <row r="137" spans="1:3" x14ac:dyDescent="0.2">
      <c r="A137" s="35" t="str">
        <f>CONCATENATE(A133,".4")</f>
        <v>27.4</v>
      </c>
      <c r="B137" s="35">
        <f>INDEX(Показатели!G$1:G$155,  MATCH(A133, Показатели!B:B,),)</f>
        <v>0</v>
      </c>
      <c r="C137" s="35"/>
    </row>
    <row r="138" spans="1:3" x14ac:dyDescent="0.2">
      <c r="A138" s="35">
        <f>A133+1</f>
        <v>28</v>
      </c>
      <c r="C138" s="35"/>
    </row>
    <row r="139" spans="1:3" x14ac:dyDescent="0.2">
      <c r="A139" s="35" t="str">
        <f>CONCATENATE(A138,".1")</f>
        <v>28.1</v>
      </c>
      <c r="B139" s="35">
        <f>IF(INDEX(Показатели!D$1:D$155, MATCH(A138, Показатели!B:B,),) = "Да", 1, 0)</f>
        <v>0</v>
      </c>
      <c r="C139" s="35"/>
    </row>
    <row r="140" spans="1:3" x14ac:dyDescent="0.2">
      <c r="A140" s="35" t="str">
        <f>CONCATENATE(A138,".2")</f>
        <v>28.2</v>
      </c>
      <c r="B140" s="35">
        <f>IF(INDEX(Показатели!E$1:E$155, MATCH(A138, Показатели!B:B,),) = "Да", 1, 0)</f>
        <v>0</v>
      </c>
      <c r="C140" s="35"/>
    </row>
    <row r="141" spans="1:3" x14ac:dyDescent="0.2">
      <c r="A141" s="35" t="str">
        <f>CONCATENATE(A138,".3")</f>
        <v>28.3</v>
      </c>
      <c r="B141" s="35">
        <f>IF(INDEX(Показатели!F$1:F$155,  MATCH(A138, Показатели!B:B,),) = "Да", 1, 0)</f>
        <v>0</v>
      </c>
      <c r="C141" s="35"/>
    </row>
    <row r="142" spans="1:3" x14ac:dyDescent="0.2">
      <c r="A142" s="35" t="str">
        <f>CONCATENATE(A138,".4")</f>
        <v>28.4</v>
      </c>
      <c r="B142" s="35">
        <f>INDEX(Показатели!G$1:G$155,  MATCH(A138, Показатели!B:B,),)</f>
        <v>0</v>
      </c>
      <c r="C142" s="35"/>
    </row>
    <row r="143" spans="1:3" x14ac:dyDescent="0.2">
      <c r="A143" s="35">
        <f>A138+1</f>
        <v>29</v>
      </c>
      <c r="C143" s="35"/>
    </row>
    <row r="144" spans="1:3" x14ac:dyDescent="0.2">
      <c r="A144" s="35" t="str">
        <f>CONCATENATE(A143,".1")</f>
        <v>29.1</v>
      </c>
      <c r="B144" s="35">
        <f>IF(INDEX(Показатели!D$1:D$155, MATCH(A143, Показатели!B:B,),) = "Да", 1, 0)</f>
        <v>0</v>
      </c>
      <c r="C144" s="35"/>
    </row>
    <row r="145" spans="1:3" x14ac:dyDescent="0.2">
      <c r="A145" s="35" t="str">
        <f>CONCATENATE(A143,".2")</f>
        <v>29.2</v>
      </c>
      <c r="B145" s="35">
        <f>IF(INDEX(Показатели!E$1:E$155, MATCH(A143, Показатели!B:B,),) = "Да", 1, 0)</f>
        <v>0</v>
      </c>
      <c r="C145" s="35"/>
    </row>
    <row r="146" spans="1:3" x14ac:dyDescent="0.2">
      <c r="A146" s="35" t="str">
        <f>CONCATENATE(A143,".3")</f>
        <v>29.3</v>
      </c>
      <c r="B146" s="35">
        <f>IF(INDEX(Показатели!F$1:F$155,  MATCH(A143, Показатели!B:B,),) = "Да", 1, 0)</f>
        <v>0</v>
      </c>
      <c r="C146" s="35"/>
    </row>
    <row r="147" spans="1:3" x14ac:dyDescent="0.2">
      <c r="A147" s="35" t="str">
        <f>CONCATENATE(A143,".4")</f>
        <v>29.4</v>
      </c>
      <c r="B147" s="35">
        <f>INDEX(Показатели!G$1:G$155,  MATCH(A143, Показатели!B:B,),)</f>
        <v>0</v>
      </c>
      <c r="C147" s="35"/>
    </row>
    <row r="148" spans="1:3" x14ac:dyDescent="0.2">
      <c r="A148" s="35">
        <f>A143+1</f>
        <v>30</v>
      </c>
      <c r="C148" s="35"/>
    </row>
    <row r="149" spans="1:3" x14ac:dyDescent="0.2">
      <c r="A149" s="35" t="str">
        <f>CONCATENATE(A148,".1")</f>
        <v>30.1</v>
      </c>
      <c r="B149" s="35">
        <f>IF(INDEX(Показатели!D$1:D$155, MATCH(A148, Показатели!B:B,),) = "Да", 1, 0)</f>
        <v>0</v>
      </c>
      <c r="C149" s="35"/>
    </row>
    <row r="150" spans="1:3" x14ac:dyDescent="0.2">
      <c r="A150" s="35" t="str">
        <f>CONCATENATE(A148,".2")</f>
        <v>30.2</v>
      </c>
      <c r="B150" s="35">
        <f>IF(INDEX(Показатели!E$1:E$155, MATCH(A148, Показатели!B:B,),) = "Да", 1, 0)</f>
        <v>0</v>
      </c>
      <c r="C150" s="35"/>
    </row>
    <row r="151" spans="1:3" x14ac:dyDescent="0.2">
      <c r="A151" s="35" t="str">
        <f>CONCATENATE(A148,".3")</f>
        <v>30.3</v>
      </c>
      <c r="B151" s="35">
        <f>IF(INDEX(Показатели!F$1:F$155,  MATCH(A148, Показатели!B:B,),) = "Да", 1, 0)</f>
        <v>0</v>
      </c>
      <c r="C151" s="35"/>
    </row>
    <row r="152" spans="1:3" x14ac:dyDescent="0.2">
      <c r="A152" s="35" t="str">
        <f>CONCATENATE(A148,".4")</f>
        <v>30.4</v>
      </c>
      <c r="B152" s="35">
        <f>INDEX(Показатели!G$1:G$155,  MATCH(A148, Показатели!B:B,),)</f>
        <v>0</v>
      </c>
      <c r="C152" s="35"/>
    </row>
    <row r="153" spans="1:3" x14ac:dyDescent="0.2">
      <c r="A153" s="35">
        <f>A148+1</f>
        <v>31</v>
      </c>
      <c r="C153" s="35"/>
    </row>
    <row r="154" spans="1:3" x14ac:dyDescent="0.2">
      <c r="A154" s="35" t="str">
        <f>CONCATENATE(A153,".1")</f>
        <v>31.1</v>
      </c>
      <c r="B154" s="35">
        <f>IF(INDEX(Показатели!D$1:D$155, MATCH(A153, Показатели!B:B,),) = "Да", 1, 0)</f>
        <v>0</v>
      </c>
      <c r="C154" s="35"/>
    </row>
    <row r="155" spans="1:3" x14ac:dyDescent="0.2">
      <c r="A155" s="35" t="str">
        <f>CONCATENATE(A153,".2")</f>
        <v>31.2</v>
      </c>
      <c r="B155" s="35">
        <f>IF(INDEX(Показатели!E$1:E$155, MATCH(A153, Показатели!B:B,),) = "Да", 1, 0)</f>
        <v>0</v>
      </c>
      <c r="C155" s="35"/>
    </row>
    <row r="156" spans="1:3" x14ac:dyDescent="0.2">
      <c r="A156" s="35" t="str">
        <f>CONCATENATE(A153,".3")</f>
        <v>31.3</v>
      </c>
      <c r="B156" s="35">
        <f>IF(INDEX(Показатели!F$1:F$155,  MATCH(A153, Показатели!B:B,),) = "Да", 1, 0)</f>
        <v>0</v>
      </c>
      <c r="C156" s="35"/>
    </row>
    <row r="157" spans="1:3" x14ac:dyDescent="0.2">
      <c r="A157" s="35" t="str">
        <f>CONCATENATE(A153,".4")</f>
        <v>31.4</v>
      </c>
      <c r="B157" s="35">
        <f>INDEX(Показатели!G$1:G$155,  MATCH(A153, Показатели!B:B,),)</f>
        <v>0</v>
      </c>
      <c r="C157" s="35"/>
    </row>
    <row r="158" spans="1:3" x14ac:dyDescent="0.2">
      <c r="A158" s="35">
        <f>A153+1</f>
        <v>32</v>
      </c>
      <c r="C158" s="35"/>
    </row>
    <row r="159" spans="1:3" x14ac:dyDescent="0.2">
      <c r="A159" s="35" t="str">
        <f>CONCATENATE(A158,".1")</f>
        <v>32.1</v>
      </c>
      <c r="B159" s="35">
        <f>IF(INDEX(Показатели!D$1:D$155, MATCH(A158, Показатели!B:B,),) = "Да", 1, 0)</f>
        <v>0</v>
      </c>
      <c r="C159" s="35"/>
    </row>
    <row r="160" spans="1:3" x14ac:dyDescent="0.2">
      <c r="A160" s="35" t="str">
        <f>CONCATENATE(A158,".2")</f>
        <v>32.2</v>
      </c>
      <c r="B160" s="35">
        <f>IF(INDEX(Показатели!E$1:E$155, MATCH(A158, Показатели!B:B,),) = "Да", 1, 0)</f>
        <v>0</v>
      </c>
      <c r="C160" s="35"/>
    </row>
    <row r="161" spans="1:3" x14ac:dyDescent="0.2">
      <c r="A161" s="35" t="str">
        <f>CONCATENATE(A158,".3")</f>
        <v>32.3</v>
      </c>
      <c r="B161" s="35">
        <f>IF(INDEX(Показатели!F$1:F$155,  MATCH(A158, Показатели!B:B,),) = "Да", 1, 0)</f>
        <v>0</v>
      </c>
      <c r="C161" s="35"/>
    </row>
    <row r="162" spans="1:3" x14ac:dyDescent="0.2">
      <c r="A162" s="35" t="str">
        <f>CONCATENATE(A158,".4")</f>
        <v>32.4</v>
      </c>
      <c r="B162" s="35">
        <f>INDEX(Показатели!G$1:G$155,  MATCH(A158, Показатели!B:B,),)</f>
        <v>0</v>
      </c>
      <c r="C162" s="35"/>
    </row>
    <row r="163" spans="1:3" x14ac:dyDescent="0.2">
      <c r="A163" s="35">
        <f>A158+1</f>
        <v>33</v>
      </c>
      <c r="C163" s="35"/>
    </row>
    <row r="164" spans="1:3" x14ac:dyDescent="0.2">
      <c r="A164" s="35" t="str">
        <f>CONCATENATE(A163,".1")</f>
        <v>33.1</v>
      </c>
      <c r="B164" s="35">
        <f>IF(INDEX(Показатели!D$1:D$155, MATCH(A163, Показатели!B:B,),) = "Да", 1, 0)</f>
        <v>0</v>
      </c>
      <c r="C164" s="35"/>
    </row>
    <row r="165" spans="1:3" x14ac:dyDescent="0.2">
      <c r="A165" s="35" t="str">
        <f>CONCATENATE(A163,".2")</f>
        <v>33.2</v>
      </c>
      <c r="B165" s="35">
        <f>IF(INDEX(Показатели!E$1:E$155, MATCH(A163, Показатели!B:B,),) = "Да", 1, 0)</f>
        <v>0</v>
      </c>
      <c r="C165" s="35"/>
    </row>
    <row r="166" spans="1:3" x14ac:dyDescent="0.2">
      <c r="A166" s="35" t="str">
        <f>CONCATENATE(A163,".3")</f>
        <v>33.3</v>
      </c>
      <c r="B166" s="35">
        <f>IF(INDEX(Показатели!F$1:F$155,  MATCH(A163, Показатели!B:B,),) = "Да", 1, 0)</f>
        <v>0</v>
      </c>
      <c r="C166" s="35"/>
    </row>
    <row r="167" spans="1:3" x14ac:dyDescent="0.2">
      <c r="A167" s="35" t="str">
        <f>CONCATENATE(A163,".4")</f>
        <v>33.4</v>
      </c>
      <c r="B167" s="35">
        <f>INDEX(Показатели!G$1:G$155,  MATCH(A163, Показатели!B:B,),)</f>
        <v>0</v>
      </c>
      <c r="C167" s="35"/>
    </row>
    <row r="168" spans="1:3" x14ac:dyDescent="0.2">
      <c r="A168" s="35">
        <f>A163+1</f>
        <v>34</v>
      </c>
      <c r="C168" s="35"/>
    </row>
    <row r="169" spans="1:3" x14ac:dyDescent="0.2">
      <c r="A169" s="35" t="str">
        <f>CONCATENATE(A168,".1")</f>
        <v>34.1</v>
      </c>
      <c r="B169" s="35">
        <f>IF(INDEX(Показатели!D$1:D$155, MATCH(A168, Показатели!B:B,),) = "Да", 1, 0)</f>
        <v>0</v>
      </c>
      <c r="C169" s="35"/>
    </row>
    <row r="170" spans="1:3" x14ac:dyDescent="0.2">
      <c r="A170" s="35" t="str">
        <f>CONCATENATE(A168,".2")</f>
        <v>34.2</v>
      </c>
      <c r="B170" s="35">
        <f>IF(INDEX(Показатели!E$1:E$155, MATCH(A168, Показатели!B:B,),) = "Да", 1, 0)</f>
        <v>0</v>
      </c>
      <c r="C170" s="35"/>
    </row>
    <row r="171" spans="1:3" x14ac:dyDescent="0.2">
      <c r="A171" s="35" t="str">
        <f>CONCATENATE(A168,".3")</f>
        <v>34.3</v>
      </c>
      <c r="B171" s="35">
        <f>IF(INDEX(Показатели!F$1:F$155,  MATCH(A168, Показатели!B:B,),) = "Да", 1, 0)</f>
        <v>0</v>
      </c>
      <c r="C171" s="35"/>
    </row>
    <row r="172" spans="1:3" x14ac:dyDescent="0.2">
      <c r="A172" s="35" t="str">
        <f>CONCATENATE(A168,".4")</f>
        <v>34.4</v>
      </c>
      <c r="B172" s="35">
        <f>INDEX(Показатели!G$1:G$155,  MATCH(A168, Показатели!B:B,),)</f>
        <v>0</v>
      </c>
      <c r="C172" s="35"/>
    </row>
    <row r="173" spans="1:3" x14ac:dyDescent="0.2">
      <c r="A173" s="35">
        <f>A168+1</f>
        <v>35</v>
      </c>
      <c r="C173" s="35"/>
    </row>
    <row r="174" spans="1:3" x14ac:dyDescent="0.2">
      <c r="A174" s="35" t="str">
        <f>CONCATENATE(A173,".1")</f>
        <v>35.1</v>
      </c>
      <c r="B174" s="35">
        <f>IF(INDEX(Показатели!D$1:D$155, MATCH(A173, Показатели!B:B,),) = "Да", 1, 0)</f>
        <v>0</v>
      </c>
      <c r="C174" s="35"/>
    </row>
    <row r="175" spans="1:3" x14ac:dyDescent="0.2">
      <c r="A175" s="35" t="str">
        <f>CONCATENATE(A173,".2")</f>
        <v>35.2</v>
      </c>
      <c r="B175" s="35">
        <f>IF(INDEX(Показатели!E$1:E$155, MATCH(A173, Показатели!B:B,),) = "Да", 1, 0)</f>
        <v>0</v>
      </c>
      <c r="C175" s="35"/>
    </row>
    <row r="176" spans="1:3" x14ac:dyDescent="0.2">
      <c r="A176" s="35" t="str">
        <f>CONCATENATE(A173,".3")</f>
        <v>35.3</v>
      </c>
      <c r="B176" s="35">
        <f>IF(INDEX(Показатели!F$1:F$155,  MATCH(A173, Показатели!B:B,),) = "Да", 1, 0)</f>
        <v>0</v>
      </c>
      <c r="C176" s="35"/>
    </row>
    <row r="177" spans="1:3" x14ac:dyDescent="0.2">
      <c r="A177" s="35" t="str">
        <f>CONCATENATE(A173,".4")</f>
        <v>35.4</v>
      </c>
      <c r="B177" s="35">
        <f>INDEX(Показатели!G$1:G$155,  MATCH(A173, Показатели!B:B,),)</f>
        <v>0</v>
      </c>
      <c r="C177" s="35"/>
    </row>
    <row r="178" spans="1:3" x14ac:dyDescent="0.2">
      <c r="A178" s="35">
        <f>A173+1</f>
        <v>36</v>
      </c>
      <c r="C178" s="35"/>
    </row>
    <row r="179" spans="1:3" x14ac:dyDescent="0.2">
      <c r="A179" s="35" t="str">
        <f>CONCATENATE(A178,".1")</f>
        <v>36.1</v>
      </c>
      <c r="B179" s="35">
        <f>IF(INDEX(Показатели!D$1:D$155, MATCH(A178, Показатели!B:B,),) = "Да", 1, 0)</f>
        <v>0</v>
      </c>
      <c r="C179" s="35"/>
    </row>
    <row r="180" spans="1:3" x14ac:dyDescent="0.2">
      <c r="A180" s="35" t="str">
        <f>CONCATENATE(A178,".2")</f>
        <v>36.2</v>
      </c>
      <c r="B180" s="35">
        <f>IF(INDEX(Показатели!E$1:E$155, MATCH(A178, Показатели!B:B,),) = "Да", 1, 0)</f>
        <v>0</v>
      </c>
      <c r="C180" s="35"/>
    </row>
    <row r="181" spans="1:3" x14ac:dyDescent="0.2">
      <c r="A181" s="35" t="str">
        <f>CONCATENATE(A178,".3")</f>
        <v>36.3</v>
      </c>
      <c r="B181" s="35">
        <f>IF(INDEX(Показатели!F$1:F$155,  MATCH(A178, Показатели!B:B,),) = "Да", 1, 0)</f>
        <v>0</v>
      </c>
      <c r="C181" s="35"/>
    </row>
    <row r="182" spans="1:3" x14ac:dyDescent="0.2">
      <c r="A182" s="35" t="str">
        <f>CONCATENATE(A178,".4")</f>
        <v>36.4</v>
      </c>
      <c r="B182" s="35">
        <f>INDEX(Показатели!G$1:G$155,  MATCH(A178, Показатели!B:B,),)</f>
        <v>0</v>
      </c>
      <c r="C182" s="35"/>
    </row>
    <row r="183" spans="1:3" x14ac:dyDescent="0.2">
      <c r="A183" s="35">
        <f>A178+1</f>
        <v>37</v>
      </c>
      <c r="C183" s="35"/>
    </row>
    <row r="184" spans="1:3" x14ac:dyDescent="0.2">
      <c r="A184" s="35" t="str">
        <f>CONCATENATE(A183,".1")</f>
        <v>37.1</v>
      </c>
      <c r="B184" s="35">
        <f>IF(INDEX(Показатели!D$1:D$155, MATCH(A183, Показатели!B:B,),) = "Да", 1, 0)</f>
        <v>0</v>
      </c>
      <c r="C184" s="35"/>
    </row>
    <row r="185" spans="1:3" x14ac:dyDescent="0.2">
      <c r="A185" s="35" t="str">
        <f>CONCATENATE(A183,".2")</f>
        <v>37.2</v>
      </c>
      <c r="B185" s="35">
        <f>IF(INDEX(Показатели!E$1:E$155, MATCH(A183, Показатели!B:B,),) = "Да", 1, 0)</f>
        <v>0</v>
      </c>
      <c r="C185" s="35"/>
    </row>
    <row r="186" spans="1:3" x14ac:dyDescent="0.2">
      <c r="A186" s="35" t="str">
        <f>CONCATENATE(A183,".3")</f>
        <v>37.3</v>
      </c>
      <c r="B186" s="35">
        <f>IF(INDEX(Показатели!F$1:F$155,  MATCH(A183, Показатели!B:B,),) = "Да", 1, 0)</f>
        <v>0</v>
      </c>
      <c r="C186" s="35"/>
    </row>
    <row r="187" spans="1:3" x14ac:dyDescent="0.2">
      <c r="A187" s="35" t="str">
        <f>CONCATENATE(A183,".4")</f>
        <v>37.4</v>
      </c>
      <c r="B187" s="35">
        <f>INDEX(Показатели!G$1:G$155,  MATCH(A183, Показатели!B:B,),)</f>
        <v>0</v>
      </c>
      <c r="C187" s="35"/>
    </row>
    <row r="188" spans="1:3" x14ac:dyDescent="0.2">
      <c r="A188" s="35">
        <f>A183+1</f>
        <v>38</v>
      </c>
      <c r="C188" s="35"/>
    </row>
    <row r="189" spans="1:3" x14ac:dyDescent="0.2">
      <c r="A189" s="35" t="str">
        <f>CONCATENATE(A188,".1")</f>
        <v>38.1</v>
      </c>
      <c r="B189" s="35">
        <f>IF(INDEX(Показатели!D$1:D$155, MATCH(A188, Показатели!B:B,),) = "Да", 1, 0)</f>
        <v>0</v>
      </c>
      <c r="C189" s="35"/>
    </row>
    <row r="190" spans="1:3" x14ac:dyDescent="0.2">
      <c r="A190" s="35" t="str">
        <f>CONCATENATE(A188,".2")</f>
        <v>38.2</v>
      </c>
      <c r="B190" s="35">
        <f>IF(INDEX(Показатели!E$1:E$155, MATCH(A188, Показатели!B:B,),) = "Да", 1, 0)</f>
        <v>0</v>
      </c>
      <c r="C190" s="35"/>
    </row>
    <row r="191" spans="1:3" x14ac:dyDescent="0.2">
      <c r="A191" s="35" t="str">
        <f>CONCATENATE(A188,".3")</f>
        <v>38.3</v>
      </c>
      <c r="B191" s="35">
        <f>IF(INDEX(Показатели!F$1:F$155,  MATCH(A188, Показатели!B:B,),) = "Да", 1, 0)</f>
        <v>0</v>
      </c>
      <c r="C191" s="35"/>
    </row>
    <row r="192" spans="1:3" x14ac:dyDescent="0.2">
      <c r="A192" s="35" t="str">
        <f>CONCATENATE(A188,".4")</f>
        <v>38.4</v>
      </c>
      <c r="B192" s="35">
        <f>INDEX(Показатели!G$1:G$155,  MATCH(A188, Показатели!B:B,),)</f>
        <v>0</v>
      </c>
      <c r="C192" s="35"/>
    </row>
    <row r="193" spans="1:3" x14ac:dyDescent="0.2">
      <c r="A193" s="35">
        <f>A188+1</f>
        <v>39</v>
      </c>
      <c r="C193" s="35"/>
    </row>
    <row r="194" spans="1:3" x14ac:dyDescent="0.2">
      <c r="A194" s="35" t="str">
        <f>CONCATENATE(A193,".1")</f>
        <v>39.1</v>
      </c>
      <c r="B194" s="35">
        <f>IF(INDEX(Показатели!D$1:D$155, MATCH(A193, Показатели!B:B,),) = "Да", 1, 0)</f>
        <v>0</v>
      </c>
      <c r="C194" s="35"/>
    </row>
    <row r="195" spans="1:3" x14ac:dyDescent="0.2">
      <c r="A195" s="35" t="str">
        <f>CONCATENATE(A193,".2")</f>
        <v>39.2</v>
      </c>
      <c r="B195" s="35">
        <f>IF(INDEX(Показатели!E$1:E$155, MATCH(A193, Показатели!B:B,),) = "Да", 1, 0)</f>
        <v>0</v>
      </c>
      <c r="C195" s="35"/>
    </row>
    <row r="196" spans="1:3" x14ac:dyDescent="0.2">
      <c r="A196" s="35" t="str">
        <f>CONCATENATE(A193,".3")</f>
        <v>39.3</v>
      </c>
      <c r="B196" s="35">
        <f>IF(INDEX(Показатели!F$1:F$155,  MATCH(A193, Показатели!B:B,),) = "Да", 1, 0)</f>
        <v>0</v>
      </c>
      <c r="C196" s="35"/>
    </row>
    <row r="197" spans="1:3" x14ac:dyDescent="0.2">
      <c r="A197" s="35" t="str">
        <f>CONCATENATE(A193,".4")</f>
        <v>39.4</v>
      </c>
      <c r="B197" s="35">
        <f>INDEX(Показатели!G$1:G$155,  MATCH(A193, Показатели!B:B,),)</f>
        <v>0</v>
      </c>
      <c r="C197" s="35"/>
    </row>
    <row r="198" spans="1:3" x14ac:dyDescent="0.2">
      <c r="A198" s="35">
        <f>A193+1</f>
        <v>40</v>
      </c>
      <c r="C198" s="35"/>
    </row>
    <row r="199" spans="1:3" x14ac:dyDescent="0.2">
      <c r="A199" s="35" t="str">
        <f>CONCATENATE(A198,".1")</f>
        <v>40.1</v>
      </c>
      <c r="B199" s="35">
        <f>IF(INDEX(Показатели!D$1:D$155, MATCH(A198, Показатели!B:B,),) = "Да", 1, 0)</f>
        <v>0</v>
      </c>
      <c r="C199" s="35"/>
    </row>
    <row r="200" spans="1:3" x14ac:dyDescent="0.2">
      <c r="A200" s="35" t="str">
        <f>CONCATENATE(A198,".2")</f>
        <v>40.2</v>
      </c>
      <c r="B200" s="35">
        <f>IF(INDEX(Показатели!E$1:E$155, MATCH(A198, Показатели!B:B,),) = "Да", 1, 0)</f>
        <v>0</v>
      </c>
      <c r="C200" s="35"/>
    </row>
    <row r="201" spans="1:3" x14ac:dyDescent="0.2">
      <c r="A201" s="35" t="str">
        <f>CONCATENATE(A198,".3")</f>
        <v>40.3</v>
      </c>
      <c r="B201" s="35">
        <f>IF(INDEX(Показатели!F$1:F$155,  MATCH(A198, Показатели!B:B,),) = "Да", 1, 0)</f>
        <v>0</v>
      </c>
      <c r="C201" s="35"/>
    </row>
    <row r="202" spans="1:3" x14ac:dyDescent="0.2">
      <c r="A202" s="35" t="str">
        <f>CONCATENATE(A198,".4")</f>
        <v>40.4</v>
      </c>
      <c r="B202" s="35">
        <f>INDEX(Показатели!G$1:G$155,  MATCH(A198, Показатели!B:B,),)</f>
        <v>0</v>
      </c>
      <c r="C202" s="35"/>
    </row>
    <row r="203" spans="1:3" x14ac:dyDescent="0.2">
      <c r="A203" s="35">
        <f>A198+1</f>
        <v>41</v>
      </c>
      <c r="C203" s="35"/>
    </row>
    <row r="204" spans="1:3" x14ac:dyDescent="0.2">
      <c r="A204" s="35" t="str">
        <f>CONCATENATE(A203,".1")</f>
        <v>41.1</v>
      </c>
      <c r="B204" s="35">
        <f>IF(INDEX(Показатели!D$1:D$155, MATCH(A203, Показатели!B:B,),) = "Да", 1, 0)</f>
        <v>0</v>
      </c>
      <c r="C204" s="35"/>
    </row>
    <row r="205" spans="1:3" x14ac:dyDescent="0.2">
      <c r="A205" s="35" t="str">
        <f>CONCATENATE(A203,".2")</f>
        <v>41.2</v>
      </c>
      <c r="B205" s="35">
        <f>IF(INDEX(Показатели!E$1:E$155, MATCH(A203, Показатели!B:B,),) = "Да", 1, 0)</f>
        <v>0</v>
      </c>
      <c r="C205" s="35"/>
    </row>
    <row r="206" spans="1:3" x14ac:dyDescent="0.2">
      <c r="A206" s="35" t="str">
        <f>CONCATENATE(A203,".3")</f>
        <v>41.3</v>
      </c>
      <c r="B206" s="35">
        <f>IF(INDEX(Показатели!F$1:F$155,  MATCH(A203, Показатели!B:B,),) = "Да", 1, 0)</f>
        <v>0</v>
      </c>
      <c r="C206" s="35"/>
    </row>
    <row r="207" spans="1:3" x14ac:dyDescent="0.2">
      <c r="A207" s="35" t="str">
        <f>CONCATENATE(A203,".4")</f>
        <v>41.4</v>
      </c>
      <c r="B207" s="35">
        <f>INDEX(Показатели!G$1:G$155,  MATCH(A203, Показатели!B:B,),)</f>
        <v>0</v>
      </c>
      <c r="C207" s="35"/>
    </row>
    <row r="208" spans="1:3" x14ac:dyDescent="0.2">
      <c r="A208" s="35">
        <f>A203+1</f>
        <v>42</v>
      </c>
      <c r="C208" s="35"/>
    </row>
    <row r="209" spans="1:3" x14ac:dyDescent="0.2">
      <c r="A209" s="35" t="str">
        <f>CONCATENATE(A208,".1")</f>
        <v>42.1</v>
      </c>
      <c r="B209" s="35">
        <f>IF(INDEX(Показатели!D$1:D$155, MATCH(A208, Показатели!B:B,),) = "Да", 1, 0)</f>
        <v>0</v>
      </c>
      <c r="C209" s="35"/>
    </row>
    <row r="210" spans="1:3" x14ac:dyDescent="0.2">
      <c r="A210" s="35" t="str">
        <f>CONCATENATE(A208,".2")</f>
        <v>42.2</v>
      </c>
      <c r="B210" s="35">
        <f>IF(INDEX(Показатели!E$1:E$155, MATCH(A208, Показатели!B:B,),) = "Да", 1, 0)</f>
        <v>0</v>
      </c>
      <c r="C210" s="35"/>
    </row>
    <row r="211" spans="1:3" x14ac:dyDescent="0.2">
      <c r="A211" s="35" t="str">
        <f>CONCATENATE(A208,".3")</f>
        <v>42.3</v>
      </c>
      <c r="B211" s="35">
        <f>IF(INDEX(Показатели!F$1:F$155,  MATCH(A208, Показатели!B:B,),) = "Да", 1, 0)</f>
        <v>0</v>
      </c>
      <c r="C211" s="35"/>
    </row>
    <row r="212" spans="1:3" x14ac:dyDescent="0.2">
      <c r="A212" s="35" t="str">
        <f>CONCATENATE(A208,".4")</f>
        <v>42.4</v>
      </c>
      <c r="B212" s="35">
        <f>INDEX(Показатели!G$1:G$155,  MATCH(A208, Показатели!B:B,),)</f>
        <v>0</v>
      </c>
      <c r="C212" s="35"/>
    </row>
    <row r="213" spans="1:3" x14ac:dyDescent="0.2">
      <c r="A213" s="35">
        <f>A208+1</f>
        <v>43</v>
      </c>
      <c r="C213" s="35"/>
    </row>
    <row r="214" spans="1:3" x14ac:dyDescent="0.2">
      <c r="A214" s="35" t="str">
        <f>CONCATENATE(A213,".1")</f>
        <v>43.1</v>
      </c>
      <c r="B214" s="35">
        <f>IF(INDEX(Показатели!D$1:D$155, MATCH(A213, Показатели!B:B,),) = "Да", 1, 0)</f>
        <v>0</v>
      </c>
      <c r="C214" s="35"/>
    </row>
    <row r="215" spans="1:3" x14ac:dyDescent="0.2">
      <c r="A215" s="35" t="str">
        <f>CONCATENATE(A213,".2")</f>
        <v>43.2</v>
      </c>
      <c r="B215" s="35">
        <f>IF(INDEX(Показатели!E$1:E$155, MATCH(A213, Показатели!B:B,),) = "Да", 1, 0)</f>
        <v>0</v>
      </c>
      <c r="C215" s="35"/>
    </row>
    <row r="216" spans="1:3" x14ac:dyDescent="0.2">
      <c r="A216" s="35" t="str">
        <f>CONCATENATE(A213,".3")</f>
        <v>43.3</v>
      </c>
      <c r="B216" s="35">
        <f>IF(INDEX(Показатели!F$1:F$155,  MATCH(A213, Показатели!B:B,),) = "Да", 1, 0)</f>
        <v>0</v>
      </c>
      <c r="C216" s="35"/>
    </row>
    <row r="217" spans="1:3" x14ac:dyDescent="0.2">
      <c r="A217" s="35" t="str">
        <f>CONCATENATE(A213,".4")</f>
        <v>43.4</v>
      </c>
      <c r="B217" s="35">
        <f>INDEX(Показатели!G$1:G$155,  MATCH(A213, Показатели!B:B,),)</f>
        <v>0</v>
      </c>
      <c r="C217" s="35"/>
    </row>
    <row r="218" spans="1:3" x14ac:dyDescent="0.2">
      <c r="A218" s="35">
        <f>A213+1</f>
        <v>44</v>
      </c>
      <c r="C218" s="35"/>
    </row>
    <row r="219" spans="1:3" x14ac:dyDescent="0.2">
      <c r="A219" s="35" t="str">
        <f>CONCATENATE(A218,".1")</f>
        <v>44.1</v>
      </c>
      <c r="B219" s="35">
        <f>IF(INDEX(Показатели!D$1:D$155, MATCH(A218, Показатели!B:B,),) = "Да", 1, 0)</f>
        <v>0</v>
      </c>
      <c r="C219" s="35"/>
    </row>
    <row r="220" spans="1:3" x14ac:dyDescent="0.2">
      <c r="A220" s="35" t="str">
        <f>CONCATENATE(A218,".2")</f>
        <v>44.2</v>
      </c>
      <c r="B220" s="35">
        <f>IF(INDEX(Показатели!E$1:E$155, MATCH(A218, Показатели!B:B,),) = "Да", 1, 0)</f>
        <v>0</v>
      </c>
      <c r="C220" s="35"/>
    </row>
    <row r="221" spans="1:3" x14ac:dyDescent="0.2">
      <c r="A221" s="35" t="str">
        <f>CONCATENATE(A218,".3")</f>
        <v>44.3</v>
      </c>
      <c r="B221" s="35">
        <f>IF(INDEX(Показатели!F$1:F$155,  MATCH(A218, Показатели!B:B,),) = "Да", 1, 0)</f>
        <v>0</v>
      </c>
      <c r="C221" s="35"/>
    </row>
    <row r="222" spans="1:3" x14ac:dyDescent="0.2">
      <c r="A222" s="35" t="str">
        <f>CONCATENATE(A218,".4")</f>
        <v>44.4</v>
      </c>
      <c r="B222" s="35">
        <f>INDEX(Показатели!G$1:G$155,  MATCH(A218, Показатели!B:B,),)</f>
        <v>0</v>
      </c>
      <c r="C222" s="35"/>
    </row>
    <row r="223" spans="1:3" x14ac:dyDescent="0.2">
      <c r="A223" s="35">
        <f>A218+1</f>
        <v>45</v>
      </c>
      <c r="C223" s="35"/>
    </row>
    <row r="224" spans="1:3" x14ac:dyDescent="0.2">
      <c r="A224" s="35" t="str">
        <f>CONCATENATE(A223,".1")</f>
        <v>45.1</v>
      </c>
      <c r="B224" s="35">
        <f>IF(INDEX(Показатели!D$1:D$155, MATCH(A223, Показатели!B:B,),) = "Да", 1, 0)</f>
        <v>0</v>
      </c>
      <c r="C224" s="35"/>
    </row>
    <row r="225" spans="1:3" x14ac:dyDescent="0.2">
      <c r="A225" s="35" t="str">
        <f>CONCATENATE(A223,".2")</f>
        <v>45.2</v>
      </c>
      <c r="B225" s="35">
        <f>IF(INDEX(Показатели!E$1:E$155, MATCH(A223, Показатели!B:B,),) = "Да", 1, 0)</f>
        <v>0</v>
      </c>
      <c r="C225" s="35"/>
    </row>
    <row r="226" spans="1:3" x14ac:dyDescent="0.2">
      <c r="A226" s="35" t="str">
        <f>CONCATENATE(A223,".3")</f>
        <v>45.3</v>
      </c>
      <c r="B226" s="35">
        <f>IF(INDEX(Показатели!F$1:F$155,  MATCH(A223, Показатели!B:B,),) = "Да", 1, 0)</f>
        <v>0</v>
      </c>
      <c r="C226" s="35"/>
    </row>
    <row r="227" spans="1:3" x14ac:dyDescent="0.2">
      <c r="A227" s="35" t="str">
        <f>CONCATENATE(A223,".4")</f>
        <v>45.4</v>
      </c>
      <c r="B227" s="35">
        <f>INDEX(Показатели!G$1:G$155,  MATCH(A223, Показатели!B:B,),)</f>
        <v>0</v>
      </c>
      <c r="C227" s="35"/>
    </row>
    <row r="228" spans="1:3" x14ac:dyDescent="0.2">
      <c r="A228" s="35">
        <f>A223+1</f>
        <v>46</v>
      </c>
      <c r="C228" s="35"/>
    </row>
    <row r="229" spans="1:3" x14ac:dyDescent="0.2">
      <c r="A229" s="35" t="str">
        <f>CONCATENATE(A228,".1")</f>
        <v>46.1</v>
      </c>
      <c r="B229" s="35">
        <f>IF(INDEX(Показатели!D$1:D$155, MATCH(A228, Показатели!B:B,),) = "Да", 1, 0)</f>
        <v>0</v>
      </c>
      <c r="C229" s="35"/>
    </row>
    <row r="230" spans="1:3" x14ac:dyDescent="0.2">
      <c r="A230" s="35" t="str">
        <f>CONCATENATE(A228,".2")</f>
        <v>46.2</v>
      </c>
      <c r="B230" s="35">
        <f>IF(INDEX(Показатели!E$1:E$155, MATCH(A228, Показатели!B:B,),) = "Да", 1, 0)</f>
        <v>0</v>
      </c>
      <c r="C230" s="35"/>
    </row>
    <row r="231" spans="1:3" x14ac:dyDescent="0.2">
      <c r="A231" s="35" t="str">
        <f>CONCATENATE(A228,".3")</f>
        <v>46.3</v>
      </c>
      <c r="B231" s="35">
        <f>IF(INDEX(Показатели!F$1:F$155,  MATCH(A228, Показатели!B:B,),) = "Да", 1, 0)</f>
        <v>0</v>
      </c>
      <c r="C231" s="35"/>
    </row>
    <row r="232" spans="1:3" x14ac:dyDescent="0.2">
      <c r="A232" s="35" t="str">
        <f>CONCATENATE(A228,".4")</f>
        <v>46.4</v>
      </c>
      <c r="B232" s="35">
        <f>INDEX(Показатели!G$1:G$155,  MATCH(A228, Показатели!B:B,),)</f>
        <v>0</v>
      </c>
      <c r="C232" s="35"/>
    </row>
    <row r="233" spans="1:3" x14ac:dyDescent="0.2">
      <c r="A233" s="35">
        <f>A228+1</f>
        <v>47</v>
      </c>
      <c r="C233" s="35"/>
    </row>
    <row r="234" spans="1:3" x14ac:dyDescent="0.2">
      <c r="A234" s="35" t="str">
        <f>CONCATENATE(A233,".1")</f>
        <v>47.1</v>
      </c>
      <c r="B234" s="35">
        <f>IF(INDEX(Показатели!D$1:D$155, MATCH(A233, Показатели!B:B,),) = "Да", 1, 0)</f>
        <v>0</v>
      </c>
      <c r="C234" s="35"/>
    </row>
    <row r="235" spans="1:3" x14ac:dyDescent="0.2">
      <c r="A235" s="35" t="str">
        <f>CONCATENATE(A233,".2")</f>
        <v>47.2</v>
      </c>
      <c r="B235" s="35">
        <f>IF(INDEX(Показатели!E$1:E$155, MATCH(A233, Показатели!B:B,),) = "Да", 1, 0)</f>
        <v>0</v>
      </c>
      <c r="C235" s="35"/>
    </row>
    <row r="236" spans="1:3" x14ac:dyDescent="0.2">
      <c r="A236" s="35" t="str">
        <f>CONCATENATE(A233,".3")</f>
        <v>47.3</v>
      </c>
      <c r="B236" s="35">
        <f>IF(INDEX(Показатели!F$1:F$155,  MATCH(A233, Показатели!B:B,),) = "Да", 1, 0)</f>
        <v>0</v>
      </c>
      <c r="C236" s="35"/>
    </row>
    <row r="237" spans="1:3" x14ac:dyDescent="0.2">
      <c r="A237" s="35" t="str">
        <f>CONCATENATE(A233,".4")</f>
        <v>47.4</v>
      </c>
      <c r="B237" s="35">
        <f>INDEX(Показатели!G$1:G$155,  MATCH(A233, Показатели!B:B,),)</f>
        <v>0</v>
      </c>
      <c r="C237" s="35"/>
    </row>
    <row r="238" spans="1:3" x14ac:dyDescent="0.2">
      <c r="A238" s="35">
        <f>A233+1</f>
        <v>48</v>
      </c>
      <c r="C238" s="35"/>
    </row>
    <row r="239" spans="1:3" x14ac:dyDescent="0.2">
      <c r="A239" s="35" t="str">
        <f>CONCATENATE(A238,".1")</f>
        <v>48.1</v>
      </c>
      <c r="B239" s="35">
        <f>IF(INDEX(Показатели!D$1:D$155, MATCH(A238, Показатели!B:B,),) = "Да", 1, 0)</f>
        <v>0</v>
      </c>
      <c r="C239" s="35"/>
    </row>
    <row r="240" spans="1:3" x14ac:dyDescent="0.2">
      <c r="A240" s="35" t="str">
        <f>CONCATENATE(A238,".2")</f>
        <v>48.2</v>
      </c>
      <c r="B240" s="35">
        <f>IF(INDEX(Показатели!E$1:E$155, MATCH(A238, Показатели!B:B,),) = "Да", 1, 0)</f>
        <v>0</v>
      </c>
      <c r="C240" s="35"/>
    </row>
    <row r="241" spans="1:3" x14ac:dyDescent="0.2">
      <c r="A241" s="35" t="str">
        <f>CONCATENATE(A238,".3")</f>
        <v>48.3</v>
      </c>
      <c r="B241" s="35">
        <f>IF(INDEX(Показатели!F$1:F$155,  MATCH(A238, Показатели!B:B,),) = "Да", 1, 0)</f>
        <v>0</v>
      </c>
      <c r="C241" s="35"/>
    </row>
    <row r="242" spans="1:3" x14ac:dyDescent="0.2">
      <c r="A242" s="35" t="str">
        <f>CONCATENATE(A238,".4")</f>
        <v>48.4</v>
      </c>
      <c r="B242" s="35">
        <f>INDEX(Показатели!G$1:G$155,  MATCH(A238, Показатели!B:B,),)</f>
        <v>0</v>
      </c>
      <c r="C242" s="35"/>
    </row>
    <row r="243" spans="1:3" x14ac:dyDescent="0.2">
      <c r="A243" s="35">
        <f>A238+1</f>
        <v>49</v>
      </c>
      <c r="C243" s="35"/>
    </row>
    <row r="244" spans="1:3" x14ac:dyDescent="0.2">
      <c r="A244" s="35" t="str">
        <f>CONCATENATE(A243,".1")</f>
        <v>49.1</v>
      </c>
      <c r="B244" s="35">
        <f>IF(INDEX(Показатели!D$1:D$155, MATCH(A243, Показатели!B:B,),) = "Да", 1, 0)</f>
        <v>0</v>
      </c>
      <c r="C244" s="35"/>
    </row>
    <row r="245" spans="1:3" x14ac:dyDescent="0.2">
      <c r="A245" s="35" t="str">
        <f>CONCATENATE(A243,".2")</f>
        <v>49.2</v>
      </c>
      <c r="B245" s="35">
        <f>IF(INDEX(Показатели!E$1:E$155, MATCH(A243, Показатели!B:B,),) = "Да", 1, 0)</f>
        <v>0</v>
      </c>
      <c r="C245" s="35"/>
    </row>
    <row r="246" spans="1:3" x14ac:dyDescent="0.2">
      <c r="A246" s="35" t="str">
        <f>CONCATENATE(A243,".3")</f>
        <v>49.3</v>
      </c>
      <c r="B246" s="35">
        <f>IF(INDEX(Показатели!F$1:F$155,  MATCH(A243, Показатели!B:B,),) = "Да", 1, 0)</f>
        <v>0</v>
      </c>
      <c r="C246" s="35"/>
    </row>
    <row r="247" spans="1:3" x14ac:dyDescent="0.2">
      <c r="A247" s="35" t="str">
        <f>CONCATENATE(A243,".4")</f>
        <v>49.4</v>
      </c>
      <c r="B247" s="35">
        <f>INDEX(Показатели!G$1:G$155,  MATCH(A243, Показатели!B:B,),)</f>
        <v>0</v>
      </c>
      <c r="C247" s="35"/>
    </row>
    <row r="248" spans="1:3" x14ac:dyDescent="0.2">
      <c r="A248" s="35">
        <f>A243+1</f>
        <v>50</v>
      </c>
      <c r="C248" s="35"/>
    </row>
    <row r="249" spans="1:3" x14ac:dyDescent="0.2">
      <c r="A249" s="35" t="str">
        <f>CONCATENATE(A248,".1")</f>
        <v>50.1</v>
      </c>
      <c r="B249" s="35">
        <f>IF(INDEX(Показатели!D$1:D$155, MATCH(A248, Показатели!B:B,),) = "Да", 1, 0)</f>
        <v>0</v>
      </c>
      <c r="C249" s="35"/>
    </row>
    <row r="250" spans="1:3" x14ac:dyDescent="0.2">
      <c r="A250" s="35" t="str">
        <f>CONCATENATE(A248,".2")</f>
        <v>50.2</v>
      </c>
      <c r="B250" s="35">
        <f>IF(INDEX(Показатели!E$1:E$155, MATCH(A248, Показатели!B:B,),) = "Да", 1, 0)</f>
        <v>0</v>
      </c>
      <c r="C250" s="35"/>
    </row>
    <row r="251" spans="1:3" x14ac:dyDescent="0.2">
      <c r="A251" s="35" t="str">
        <f>CONCATENATE(A248,".3")</f>
        <v>50.3</v>
      </c>
      <c r="B251" s="35">
        <f>IF(INDEX(Показатели!F$1:F$155,  MATCH(A248, Показатели!B:B,),) = "Да", 1, 0)</f>
        <v>0</v>
      </c>
      <c r="C251" s="35"/>
    </row>
    <row r="252" spans="1:3" x14ac:dyDescent="0.2">
      <c r="A252" s="35" t="str">
        <f>CONCATENATE(A248,".4")</f>
        <v>50.4</v>
      </c>
      <c r="B252" s="35">
        <f>INDEX(Показатели!G$1:G$155,  MATCH(A248, Показатели!B:B,),)</f>
        <v>0</v>
      </c>
      <c r="C252" s="35"/>
    </row>
    <row r="253" spans="1:3" x14ac:dyDescent="0.2">
      <c r="A253" s="35">
        <f>A248+1</f>
        <v>51</v>
      </c>
      <c r="C253" s="35"/>
    </row>
    <row r="254" spans="1:3" x14ac:dyDescent="0.2">
      <c r="A254" s="35" t="str">
        <f>CONCATENATE(A253,".1")</f>
        <v>51.1</v>
      </c>
      <c r="B254" s="35">
        <f>IF(INDEX(Показатели!D$1:D$155, MATCH(A253, Показатели!B:B,),) = "Да", 1, 0)</f>
        <v>0</v>
      </c>
      <c r="C254" s="35"/>
    </row>
    <row r="255" spans="1:3" x14ac:dyDescent="0.2">
      <c r="A255" s="35" t="str">
        <f>CONCATENATE(A253,".2")</f>
        <v>51.2</v>
      </c>
      <c r="B255" s="35">
        <f>IF(INDEX(Показатели!E$1:E$155, MATCH(A253, Показатели!B:B,),) = "Да", 1, 0)</f>
        <v>0</v>
      </c>
      <c r="C255" s="35"/>
    </row>
    <row r="256" spans="1:3" x14ac:dyDescent="0.2">
      <c r="A256" s="35" t="str">
        <f>CONCATENATE(A253,".3")</f>
        <v>51.3</v>
      </c>
      <c r="B256" s="35">
        <f>IF(INDEX(Показатели!F$1:F$155,  MATCH(A253, Показатели!B:B,),) = "Да", 1, 0)</f>
        <v>0</v>
      </c>
      <c r="C256" s="35"/>
    </row>
    <row r="257" spans="1:3" x14ac:dyDescent="0.2">
      <c r="A257" s="35" t="str">
        <f>CONCATENATE(A253,".4")</f>
        <v>51.4</v>
      </c>
      <c r="B257" s="35">
        <f>INDEX(Показатели!G$1:G$155,  MATCH(A253, Показатели!B:B,),)</f>
        <v>0</v>
      </c>
      <c r="C257" s="35"/>
    </row>
    <row r="258" spans="1:3" x14ac:dyDescent="0.2">
      <c r="A258" s="35">
        <f>A253+1</f>
        <v>52</v>
      </c>
      <c r="C258" s="35"/>
    </row>
    <row r="259" spans="1:3" x14ac:dyDescent="0.2">
      <c r="A259" s="35" t="str">
        <f>CONCATENATE(A258,".1")</f>
        <v>52.1</v>
      </c>
      <c r="B259" s="35">
        <f>IF(INDEX(Показатели!D$1:D$155, MATCH(A258, Показатели!B:B,),) = "Да", 1, 0)</f>
        <v>0</v>
      </c>
      <c r="C259" s="35"/>
    </row>
    <row r="260" spans="1:3" x14ac:dyDescent="0.2">
      <c r="A260" s="35" t="str">
        <f>CONCATENATE(A258,".2")</f>
        <v>52.2</v>
      </c>
      <c r="B260" s="35">
        <f>IF(INDEX(Показатели!E$1:E$155, MATCH(A258, Показатели!B:B,),) = "Да", 1, 0)</f>
        <v>0</v>
      </c>
      <c r="C260" s="35"/>
    </row>
    <row r="261" spans="1:3" x14ac:dyDescent="0.2">
      <c r="A261" s="35" t="str">
        <f>CONCATENATE(A258,".3")</f>
        <v>52.3</v>
      </c>
      <c r="B261" s="35">
        <f>IF(INDEX(Показатели!F$1:F$155,  MATCH(A258, Показатели!B:B,),) = "Да", 1, 0)</f>
        <v>0</v>
      </c>
      <c r="C261" s="35"/>
    </row>
    <row r="262" spans="1:3" x14ac:dyDescent="0.2">
      <c r="A262" s="35" t="str">
        <f>CONCATENATE(A258,".4")</f>
        <v>52.4</v>
      </c>
      <c r="B262" s="35">
        <f>INDEX(Показатели!G$1:G$155,  MATCH(A258, Показатели!B:B,),)</f>
        <v>0</v>
      </c>
      <c r="C262" s="35"/>
    </row>
    <row r="263" spans="1:3" x14ac:dyDescent="0.2">
      <c r="A263" s="35">
        <f>A258+1</f>
        <v>53</v>
      </c>
      <c r="C263" s="35"/>
    </row>
    <row r="264" spans="1:3" x14ac:dyDescent="0.2">
      <c r="A264" s="35" t="str">
        <f>CONCATENATE(A263,".1")</f>
        <v>53.1</v>
      </c>
      <c r="B264" s="35">
        <f>IF(INDEX(Показатели!D$1:D$155, MATCH(A263, Показатели!B:B,),) = "Да", 1, 0)</f>
        <v>0</v>
      </c>
      <c r="C264" s="35"/>
    </row>
    <row r="265" spans="1:3" x14ac:dyDescent="0.2">
      <c r="A265" s="35" t="str">
        <f>CONCATENATE(A263,".2")</f>
        <v>53.2</v>
      </c>
      <c r="B265" s="35">
        <f>IF(INDEX(Показатели!E$1:E$155, MATCH(A263, Показатели!B:B,),) = "Да", 1, 0)</f>
        <v>0</v>
      </c>
      <c r="C265" s="35"/>
    </row>
    <row r="266" spans="1:3" x14ac:dyDescent="0.2">
      <c r="A266" s="35" t="str">
        <f>CONCATENATE(A263,".3")</f>
        <v>53.3</v>
      </c>
      <c r="B266" s="35">
        <f>IF(INDEX(Показатели!F$1:F$155,  MATCH(A263, Показатели!B:B,),) = "Да", 1, 0)</f>
        <v>0</v>
      </c>
      <c r="C266" s="35"/>
    </row>
    <row r="267" spans="1:3" x14ac:dyDescent="0.2">
      <c r="A267" s="35" t="str">
        <f>CONCATENATE(A263,".4")</f>
        <v>53.4</v>
      </c>
      <c r="B267" s="35">
        <f>INDEX(Показатели!G$1:G$155,  MATCH(A263, Показатели!B:B,),)</f>
        <v>0</v>
      </c>
      <c r="C267" s="35"/>
    </row>
    <row r="268" spans="1:3" x14ac:dyDescent="0.2">
      <c r="A268" s="35">
        <f>A263+1</f>
        <v>54</v>
      </c>
      <c r="C268" s="35"/>
    </row>
    <row r="269" spans="1:3" x14ac:dyDescent="0.2">
      <c r="A269" s="35" t="str">
        <f>CONCATENATE(A268,".1")</f>
        <v>54.1</v>
      </c>
      <c r="B269" s="35">
        <f>IF(INDEX(Показатели!D$1:D$155, MATCH(A268, Показатели!B:B,),) = "Да", 1, 0)</f>
        <v>0</v>
      </c>
      <c r="C269" s="35"/>
    </row>
    <row r="270" spans="1:3" x14ac:dyDescent="0.2">
      <c r="A270" s="35" t="str">
        <f>CONCATENATE(A268,".2")</f>
        <v>54.2</v>
      </c>
      <c r="B270" s="35">
        <f>IF(INDEX(Показатели!E$1:E$155, MATCH(A268, Показатели!B:B,),) = "Да", 1, 0)</f>
        <v>0</v>
      </c>
      <c r="C270" s="35"/>
    </row>
    <row r="271" spans="1:3" x14ac:dyDescent="0.2">
      <c r="A271" s="35" t="str">
        <f>CONCATENATE(A268,".3")</f>
        <v>54.3</v>
      </c>
      <c r="B271" s="35">
        <f>IF(INDEX(Показатели!F$1:F$155,  MATCH(A268, Показатели!B:B,),) = "Да", 1, 0)</f>
        <v>0</v>
      </c>
      <c r="C271" s="35"/>
    </row>
    <row r="272" spans="1:3" x14ac:dyDescent="0.2">
      <c r="A272" s="35" t="str">
        <f>CONCATENATE(A268,".4")</f>
        <v>54.4</v>
      </c>
      <c r="B272" s="35">
        <f>INDEX(Показатели!G$1:G$155,  MATCH(A268, Показатели!B:B,),)</f>
        <v>0</v>
      </c>
      <c r="C272" s="35"/>
    </row>
    <row r="273" spans="1:3" x14ac:dyDescent="0.2">
      <c r="A273" s="35">
        <f>A268+1</f>
        <v>55</v>
      </c>
      <c r="C273" s="35"/>
    </row>
    <row r="274" spans="1:3" x14ac:dyDescent="0.2">
      <c r="A274" s="35" t="str">
        <f>CONCATENATE(A273,".1")</f>
        <v>55.1</v>
      </c>
      <c r="B274" s="35">
        <f>IF(INDEX(Показатели!D$1:D$155, MATCH(A273, Показатели!B:B,),) = "Да", 1, 0)</f>
        <v>0</v>
      </c>
      <c r="C274" s="35"/>
    </row>
    <row r="275" spans="1:3" x14ac:dyDescent="0.2">
      <c r="A275" s="35" t="str">
        <f>CONCATENATE(A273,".2")</f>
        <v>55.2</v>
      </c>
      <c r="B275" s="35">
        <f>IF(INDEX(Показатели!E$1:E$155, MATCH(A273, Показатели!B:B,),) = "Да", 1, 0)</f>
        <v>0</v>
      </c>
      <c r="C275" s="35"/>
    </row>
    <row r="276" spans="1:3" x14ac:dyDescent="0.2">
      <c r="A276" s="35" t="str">
        <f>CONCATENATE(A273,".3")</f>
        <v>55.3</v>
      </c>
      <c r="B276" s="35">
        <f>IF(INDEX(Показатели!F$1:F$155,  MATCH(A273, Показатели!B:B,),) = "Да", 1, 0)</f>
        <v>0</v>
      </c>
      <c r="C276" s="35"/>
    </row>
    <row r="277" spans="1:3" x14ac:dyDescent="0.2">
      <c r="A277" s="35" t="str">
        <f>CONCATENATE(A273,".4")</f>
        <v>55.4</v>
      </c>
      <c r="B277" s="35">
        <f>INDEX(Показатели!G$1:G$155,  MATCH(A273, Показатели!B:B,),)</f>
        <v>0</v>
      </c>
      <c r="C277" s="35"/>
    </row>
    <row r="278" spans="1:3" x14ac:dyDescent="0.2">
      <c r="A278" s="35">
        <f>A273+1</f>
        <v>56</v>
      </c>
      <c r="C278" s="35"/>
    </row>
    <row r="279" spans="1:3" x14ac:dyDescent="0.2">
      <c r="A279" s="35" t="str">
        <f>CONCATENATE(A278,".1")</f>
        <v>56.1</v>
      </c>
      <c r="B279" s="35">
        <f>Показатели!D96</f>
        <v>0</v>
      </c>
      <c r="C279" s="35"/>
    </row>
    <row r="280" spans="1:3" x14ac:dyDescent="0.2">
      <c r="A280" s="35">
        <f>A278+1</f>
        <v>57</v>
      </c>
      <c r="C280" s="35"/>
    </row>
    <row r="281" spans="1:3" x14ac:dyDescent="0.2">
      <c r="A281" s="35" t="str">
        <f>CONCATENATE(A280,".1")</f>
        <v>57.1</v>
      </c>
      <c r="B281" s="35">
        <f>IF(INDEX(Показатели!D$1:D$155, MATCH(A280, Показатели!B:B,),) = "Да", 1, 0)</f>
        <v>0</v>
      </c>
      <c r="C281" s="35"/>
    </row>
    <row r="282" spans="1:3" x14ac:dyDescent="0.2">
      <c r="A282" s="35" t="str">
        <f>CONCATENATE(A280,".2")</f>
        <v>57.2</v>
      </c>
      <c r="B282" s="35">
        <f>IF(INDEX(Показатели!E$1:E$155, MATCH(A280, Показатели!B:B,),) = "Да", 1, 0)</f>
        <v>0</v>
      </c>
      <c r="C282" s="35"/>
    </row>
    <row r="283" spans="1:3" x14ac:dyDescent="0.2">
      <c r="A283" s="35" t="str">
        <f>CONCATENATE(A280,".3")</f>
        <v>57.3</v>
      </c>
      <c r="B283" s="35">
        <f>IF(INDEX(Показатели!F$1:F$155,  MATCH(A280, Показатели!B:B,),) = "Да", 1, 0)</f>
        <v>0</v>
      </c>
      <c r="C283" s="35"/>
    </row>
    <row r="284" spans="1:3" x14ac:dyDescent="0.2">
      <c r="A284" s="35" t="str">
        <f>CONCATENATE(A280,".4")</f>
        <v>57.4</v>
      </c>
      <c r="B284" s="35">
        <f>INDEX(Показатели!G$1:G$155,  MATCH(A280, Показатели!B:B,),)</f>
        <v>0</v>
      </c>
      <c r="C284" s="35"/>
    </row>
    <row r="285" spans="1:3" x14ac:dyDescent="0.2">
      <c r="A285" s="35">
        <f>A280+1</f>
        <v>58</v>
      </c>
      <c r="C285" s="35"/>
    </row>
    <row r="286" spans="1:3" x14ac:dyDescent="0.2">
      <c r="A286" s="35" t="str">
        <f>CONCATENATE(A285,".1")</f>
        <v>58.1</v>
      </c>
      <c r="B286" s="35">
        <f>IF(INDEX(Показатели!D$1:D$155, MATCH(A285, Показатели!B:B,),) = "Да", 1, 0)</f>
        <v>0</v>
      </c>
      <c r="C286" s="35"/>
    </row>
    <row r="287" spans="1:3" x14ac:dyDescent="0.2">
      <c r="A287" s="35" t="str">
        <f>CONCATENATE(A285,".2")</f>
        <v>58.2</v>
      </c>
      <c r="B287" s="35">
        <f>IF(INDEX(Показатели!E$1:E$155, MATCH(A285, Показатели!B:B,),) = "Да", 1, 0)</f>
        <v>0</v>
      </c>
      <c r="C287" s="35"/>
    </row>
    <row r="288" spans="1:3" x14ac:dyDescent="0.2">
      <c r="A288" s="35" t="str">
        <f>CONCATENATE(A285,".3")</f>
        <v>58.3</v>
      </c>
      <c r="B288" s="35">
        <f>IF(INDEX(Показатели!F$1:F$155,  MATCH(A285, Показатели!B:B,),) = "Да", 1, 0)</f>
        <v>0</v>
      </c>
      <c r="C288" s="35"/>
    </row>
    <row r="289" spans="1:3" x14ac:dyDescent="0.2">
      <c r="A289" s="35" t="str">
        <f>CONCATENATE(A285,".4")</f>
        <v>58.4</v>
      </c>
      <c r="B289" s="35">
        <f>INDEX(Показатели!G$1:G$155,  MATCH(A285, Показатели!B:B,),)</f>
        <v>0</v>
      </c>
      <c r="C289" s="35"/>
    </row>
    <row r="290" spans="1:3" x14ac:dyDescent="0.2">
      <c r="A290" s="35">
        <f>A285+1</f>
        <v>59</v>
      </c>
      <c r="C290" s="35"/>
    </row>
    <row r="291" spans="1:3" x14ac:dyDescent="0.2">
      <c r="A291" s="35" t="str">
        <f>CONCATENATE(A290,".1")</f>
        <v>59.1</v>
      </c>
      <c r="B291" s="35">
        <f>IF(INDEX(Показатели!D$1:D$155, MATCH(A290, Показатели!B:B,),) = "Да", 1, 0)</f>
        <v>0</v>
      </c>
      <c r="C291" s="35"/>
    </row>
    <row r="292" spans="1:3" x14ac:dyDescent="0.2">
      <c r="A292" s="35" t="str">
        <f>CONCATENATE(A290,".2")</f>
        <v>59.2</v>
      </c>
      <c r="B292" s="35">
        <f>IF(INDEX(Показатели!E$1:E$155, MATCH(A290, Показатели!B:B,),) = "Да", 1, 0)</f>
        <v>0</v>
      </c>
      <c r="C292" s="35"/>
    </row>
    <row r="293" spans="1:3" x14ac:dyDescent="0.2">
      <c r="A293" s="35" t="str">
        <f>CONCATENATE(A290,".3")</f>
        <v>59.3</v>
      </c>
      <c r="B293" s="35">
        <f>IF(INDEX(Показатели!F$1:F$155,  MATCH(A290, Показатели!B:B,),) = "Да", 1, 0)</f>
        <v>0</v>
      </c>
      <c r="C293" s="35"/>
    </row>
    <row r="294" spans="1:3" x14ac:dyDescent="0.2">
      <c r="A294" s="35" t="str">
        <f>CONCATENATE(A290,".4")</f>
        <v>59.4</v>
      </c>
      <c r="B294" s="35">
        <f>INDEX(Показатели!G$1:G$155,  MATCH(A290, Показатели!B:B,),)</f>
        <v>0</v>
      </c>
      <c r="C294" s="35"/>
    </row>
    <row r="295" spans="1:3" x14ac:dyDescent="0.2">
      <c r="A295" s="35">
        <f>A290+1</f>
        <v>60</v>
      </c>
      <c r="C295" s="35"/>
    </row>
    <row r="296" spans="1:3" x14ac:dyDescent="0.2">
      <c r="A296" s="35" t="str">
        <f>CONCATENATE(A295,".1")</f>
        <v>60.1</v>
      </c>
      <c r="B296" s="35">
        <f>IF(INDEX(Показатели!D$1:D$155, MATCH(A295, Показатели!B:B,),) = "Да", 1, 0)</f>
        <v>0</v>
      </c>
      <c r="C296" s="35"/>
    </row>
    <row r="297" spans="1:3" x14ac:dyDescent="0.2">
      <c r="A297" s="35" t="str">
        <f>CONCATENATE(A295,".2")</f>
        <v>60.2</v>
      </c>
      <c r="B297" s="35">
        <f>IF(INDEX(Показатели!E$1:E$155, MATCH(A295, Показатели!B:B,),) = "Да", 1, 0)</f>
        <v>0</v>
      </c>
      <c r="C297" s="35"/>
    </row>
    <row r="298" spans="1:3" x14ac:dyDescent="0.2">
      <c r="A298" s="35" t="str">
        <f>CONCATENATE(A295,".3")</f>
        <v>60.3</v>
      </c>
      <c r="B298" s="35">
        <f>IF(INDEX(Показатели!F$1:F$155,  MATCH(A295, Показатели!B:B,),) = "Да", 1, 0)</f>
        <v>0</v>
      </c>
      <c r="C298" s="35"/>
    </row>
    <row r="299" spans="1:3" x14ac:dyDescent="0.2">
      <c r="A299" s="35" t="str">
        <f>CONCATENATE(A295,".4")</f>
        <v>60.4</v>
      </c>
      <c r="B299" s="35">
        <f>INDEX(Показатели!G$1:G$155,  MATCH(A295, Показатели!B:B,),)</f>
        <v>0</v>
      </c>
      <c r="C299" s="35"/>
    </row>
    <row r="300" spans="1:3" x14ac:dyDescent="0.2">
      <c r="A300" s="35">
        <f>A295+1</f>
        <v>61</v>
      </c>
      <c r="C300" s="35"/>
    </row>
    <row r="301" spans="1:3" x14ac:dyDescent="0.2">
      <c r="A301" s="35" t="str">
        <f>CONCATENATE(A300,".1")</f>
        <v>61.1</v>
      </c>
      <c r="B301" s="35">
        <f>IF(INDEX(Показатели!D$1:D$155, MATCH(A300, Показатели!B:B,),) = "Да", 1, 0)</f>
        <v>0</v>
      </c>
      <c r="C301" s="35"/>
    </row>
    <row r="302" spans="1:3" x14ac:dyDescent="0.2">
      <c r="A302" s="35" t="str">
        <f>CONCATENATE(A300,".2")</f>
        <v>61.2</v>
      </c>
      <c r="B302" s="35">
        <f>IF(INDEX(Показатели!E$1:E$155, MATCH(A300, Показатели!B:B,),) = "Да", 1, 0)</f>
        <v>0</v>
      </c>
      <c r="C302" s="35"/>
    </row>
    <row r="303" spans="1:3" x14ac:dyDescent="0.2">
      <c r="A303" s="35" t="str">
        <f>CONCATENATE(A300,".3")</f>
        <v>61.3</v>
      </c>
      <c r="B303" s="35">
        <f>IF(INDEX(Показатели!F$1:F$155,  MATCH(A300, Показатели!B:B,),) = "Да", 1, 0)</f>
        <v>0</v>
      </c>
      <c r="C303" s="35"/>
    </row>
    <row r="304" spans="1:3" x14ac:dyDescent="0.2">
      <c r="A304" s="35" t="str">
        <f>CONCATENATE(A300,".4")</f>
        <v>61.4</v>
      </c>
      <c r="B304" s="35">
        <f>INDEX(Показатели!G$1:G$155,  MATCH(A300, Показатели!B:B,),)</f>
        <v>0</v>
      </c>
      <c r="C304" s="35"/>
    </row>
    <row r="305" spans="1:3" x14ac:dyDescent="0.2">
      <c r="A305" s="35">
        <f>A300+1</f>
        <v>62</v>
      </c>
      <c r="C305" s="35"/>
    </row>
    <row r="306" spans="1:3" x14ac:dyDescent="0.2">
      <c r="A306" s="35" t="str">
        <f>CONCATENATE(A305,".1")</f>
        <v>62.1</v>
      </c>
      <c r="B306" s="35">
        <f>IF(INDEX(Показатели!D$1:D$155, MATCH(A305, Показатели!B:B,),) = "Да", 1, 0)</f>
        <v>0</v>
      </c>
      <c r="C306" s="35"/>
    </row>
    <row r="307" spans="1:3" x14ac:dyDescent="0.2">
      <c r="A307" s="35" t="str">
        <f>CONCATENATE(A305,".2")</f>
        <v>62.2</v>
      </c>
      <c r="B307" s="35">
        <f>IF(INDEX(Показатели!E$1:E$155, MATCH(A305, Показатели!B:B,),) = "Да", 1, 0)</f>
        <v>0</v>
      </c>
      <c r="C307" s="35"/>
    </row>
    <row r="308" spans="1:3" x14ac:dyDescent="0.2">
      <c r="A308" s="35" t="str">
        <f>CONCATENATE(A305,".3")</f>
        <v>62.3</v>
      </c>
      <c r="B308" s="35">
        <f>IF(INDEX(Показатели!F$1:F$155,  MATCH(A305, Показатели!B:B,),) = "Да", 1, 0)</f>
        <v>0</v>
      </c>
      <c r="C308" s="35"/>
    </row>
    <row r="309" spans="1:3" x14ac:dyDescent="0.2">
      <c r="A309" s="35" t="str">
        <f>CONCATENATE(A305,".4")</f>
        <v>62.4</v>
      </c>
      <c r="B309" s="35">
        <f>INDEX(Показатели!G$1:G$155,  MATCH(A305, Показатели!B:B,),)</f>
        <v>0</v>
      </c>
      <c r="C309" s="35"/>
    </row>
    <row r="310" spans="1:3" x14ac:dyDescent="0.2">
      <c r="A310" s="35">
        <f>A305+1</f>
        <v>63</v>
      </c>
      <c r="C310" s="35"/>
    </row>
    <row r="311" spans="1:3" x14ac:dyDescent="0.2">
      <c r="A311" s="35" t="str">
        <f>CONCATENATE(A310,".1")</f>
        <v>63.1</v>
      </c>
      <c r="B311" s="35">
        <f>IF(INDEX(Показатели!D$1:D$155, MATCH(A310, Показатели!B:B,),) = "Да", 1, 0)</f>
        <v>0</v>
      </c>
      <c r="C311" s="35"/>
    </row>
    <row r="312" spans="1:3" x14ac:dyDescent="0.2">
      <c r="A312" s="35" t="str">
        <f>CONCATENATE(A310,".2")</f>
        <v>63.2</v>
      </c>
      <c r="B312" s="35">
        <f>IF(INDEX(Показатели!E$1:E$155, MATCH(A310, Показатели!B:B,),) = "Да", 1, 0)</f>
        <v>0</v>
      </c>
      <c r="C312" s="35"/>
    </row>
    <row r="313" spans="1:3" x14ac:dyDescent="0.2">
      <c r="A313" s="35" t="str">
        <f>CONCATENATE(A310,".3")</f>
        <v>63.3</v>
      </c>
      <c r="B313" s="35">
        <f>IF(INDEX(Показатели!F$1:F$155,  MATCH(A310, Показатели!B:B,),) = "Да", 1, 0)</f>
        <v>0</v>
      </c>
      <c r="C313" s="35"/>
    </row>
    <row r="314" spans="1:3" x14ac:dyDescent="0.2">
      <c r="A314" s="35" t="str">
        <f>CONCATENATE(A310,".4")</f>
        <v>63.4</v>
      </c>
      <c r="B314" s="35">
        <f>INDEX(Показатели!G$1:G$155,  MATCH(A310, Показатели!B:B,),)</f>
        <v>0</v>
      </c>
      <c r="C314" s="35"/>
    </row>
    <row r="315" spans="1:3" x14ac:dyDescent="0.2">
      <c r="A315" s="35">
        <f>A310+1</f>
        <v>64</v>
      </c>
      <c r="C315" s="35"/>
    </row>
    <row r="316" spans="1:3" x14ac:dyDescent="0.2">
      <c r="A316" s="35" t="str">
        <f>CONCATENATE(A315,".1")</f>
        <v>64.1</v>
      </c>
      <c r="B316" s="35">
        <f>IF(INDEX(Показатели!D$1:D$155, MATCH(A315, Показатели!B:B,),) = "Да", 1, 0)</f>
        <v>0</v>
      </c>
      <c r="C316" s="35"/>
    </row>
    <row r="317" spans="1:3" x14ac:dyDescent="0.2">
      <c r="A317" s="35" t="str">
        <f>CONCATENATE(A315,".2")</f>
        <v>64.2</v>
      </c>
      <c r="B317" s="35">
        <f>IF(INDEX(Показатели!E$1:E$155, MATCH(A315, Показатели!B:B,),) = "Да", 1, 0)</f>
        <v>0</v>
      </c>
      <c r="C317" s="35"/>
    </row>
    <row r="318" spans="1:3" x14ac:dyDescent="0.2">
      <c r="A318" s="35" t="str">
        <f>CONCATENATE(A315,".3")</f>
        <v>64.3</v>
      </c>
      <c r="B318" s="35">
        <f>IF(INDEX(Показатели!F$1:F$155,  MATCH(A315, Показатели!B:B,),) = "Да", 1, 0)</f>
        <v>0</v>
      </c>
      <c r="C318" s="35"/>
    </row>
    <row r="319" spans="1:3" x14ac:dyDescent="0.2">
      <c r="A319" s="35" t="str">
        <f>CONCATENATE(A315,".4")</f>
        <v>64.4</v>
      </c>
      <c r="B319" s="35">
        <f>INDEX(Показатели!G$1:G$155,  MATCH(A315, Показатели!B:B,),)</f>
        <v>0</v>
      </c>
      <c r="C319" s="35"/>
    </row>
    <row r="320" spans="1:3" x14ac:dyDescent="0.2">
      <c r="A320" s="35">
        <f>A315+1</f>
        <v>65</v>
      </c>
      <c r="C320" s="35"/>
    </row>
    <row r="321" spans="1:3" x14ac:dyDescent="0.2">
      <c r="A321" s="35" t="str">
        <f>CONCATENATE(A320,".1")</f>
        <v>65.1</v>
      </c>
      <c r="B321" s="35">
        <f>IF(INDEX(Показатели!D$1:D$155, MATCH(A320, Показатели!B:B,),) = "Да", 1, 0)</f>
        <v>0</v>
      </c>
      <c r="C321" s="35"/>
    </row>
    <row r="322" spans="1:3" x14ac:dyDescent="0.2">
      <c r="A322" s="35" t="str">
        <f>CONCATENATE(A320,".2")</f>
        <v>65.2</v>
      </c>
      <c r="B322" s="35">
        <f>IF(INDEX(Показатели!E$1:E$155, MATCH(A320, Показатели!B:B,),) = "Да", 1, 0)</f>
        <v>0</v>
      </c>
      <c r="C322" s="35"/>
    </row>
    <row r="323" spans="1:3" x14ac:dyDescent="0.2">
      <c r="A323" s="35" t="str">
        <f>CONCATENATE(A320,".3")</f>
        <v>65.3</v>
      </c>
      <c r="B323" s="35">
        <f>IF(INDEX(Показатели!F$1:F$155,  MATCH(A320, Показатели!B:B,),) = "Да", 1, 0)</f>
        <v>0</v>
      </c>
      <c r="C323" s="35"/>
    </row>
    <row r="324" spans="1:3" x14ac:dyDescent="0.2">
      <c r="A324" s="35" t="str">
        <f>CONCATENATE(A320,".4")</f>
        <v>65.4</v>
      </c>
      <c r="B324" s="35">
        <f>INDEX(Показатели!G$1:G$155,  MATCH(A320, Показатели!B:B,),)</f>
        <v>0</v>
      </c>
      <c r="C324" s="35"/>
    </row>
    <row r="325" spans="1:3" x14ac:dyDescent="0.2">
      <c r="A325" s="35">
        <f>A320+1</f>
        <v>66</v>
      </c>
      <c r="C325" s="35"/>
    </row>
    <row r="326" spans="1:3" x14ac:dyDescent="0.2">
      <c r="A326" s="35" t="str">
        <f>CONCATENATE(A325,".1")</f>
        <v>66.1</v>
      </c>
      <c r="B326" s="35">
        <f>IF(INDEX(Показатели!D$1:D$155, MATCH(A325, Показатели!B:B,),) = "Да", 1, 0)</f>
        <v>0</v>
      </c>
      <c r="C326" s="35"/>
    </row>
    <row r="327" spans="1:3" x14ac:dyDescent="0.2">
      <c r="A327" s="35" t="str">
        <f>CONCATENATE(A325,".2")</f>
        <v>66.2</v>
      </c>
      <c r="B327" s="35">
        <f>IF(INDEX(Показатели!E$1:E$155, MATCH(A325, Показатели!B:B,),) = "Да", 1, 0)</f>
        <v>0</v>
      </c>
      <c r="C327" s="35"/>
    </row>
    <row r="328" spans="1:3" x14ac:dyDescent="0.2">
      <c r="A328" s="35" t="str">
        <f>CONCATENATE(A325,".3")</f>
        <v>66.3</v>
      </c>
      <c r="B328" s="35">
        <f>IF(INDEX(Показатели!F$1:F$155,  MATCH(A325, Показатели!B:B,),) = "Да", 1, 0)</f>
        <v>0</v>
      </c>
      <c r="C328" s="35"/>
    </row>
    <row r="329" spans="1:3" x14ac:dyDescent="0.2">
      <c r="A329" s="35" t="str">
        <f>CONCATENATE(A325,".4")</f>
        <v>66.4</v>
      </c>
      <c r="B329" s="35">
        <f>INDEX(Показатели!G$1:G$155,  MATCH(A325, Показатели!B:B,),)</f>
        <v>0</v>
      </c>
      <c r="C329" s="35"/>
    </row>
    <row r="330" spans="1:3" x14ac:dyDescent="0.2">
      <c r="A330" s="35">
        <f>A325+1</f>
        <v>67</v>
      </c>
      <c r="C330" s="35"/>
    </row>
    <row r="331" spans="1:3" x14ac:dyDescent="0.2">
      <c r="A331" s="35" t="str">
        <f>CONCATENATE(A330,".1")</f>
        <v>67.1</v>
      </c>
      <c r="B331" s="35">
        <f>IF(INDEX(Показатели!D$1:D$155, MATCH(A330, Показатели!B:B,),) = "Да", 1, 0)</f>
        <v>0</v>
      </c>
      <c r="C331" s="35"/>
    </row>
    <row r="332" spans="1:3" x14ac:dyDescent="0.2">
      <c r="A332" s="35" t="str">
        <f>CONCATENATE(A330,".2")</f>
        <v>67.2</v>
      </c>
      <c r="B332" s="35">
        <f>IF(INDEX(Показатели!E$1:E$155, MATCH(A330, Показатели!B:B,),) = "Да", 1, 0)</f>
        <v>0</v>
      </c>
      <c r="C332" s="35"/>
    </row>
    <row r="333" spans="1:3" x14ac:dyDescent="0.2">
      <c r="A333" s="35" t="str">
        <f>CONCATENATE(A330,".3")</f>
        <v>67.3</v>
      </c>
      <c r="B333" s="35">
        <f>IF(INDEX(Показатели!F$1:F$155,  MATCH(A330, Показатели!B:B,),) = "Да", 1, 0)</f>
        <v>0</v>
      </c>
      <c r="C333" s="35"/>
    </row>
    <row r="334" spans="1:3" x14ac:dyDescent="0.2">
      <c r="A334" s="35" t="str">
        <f>CONCATENATE(A330,".4")</f>
        <v>67.4</v>
      </c>
      <c r="B334" s="35">
        <f>INDEX(Показатели!G$1:G$155,  MATCH(A330, Показатели!B:B,),)</f>
        <v>0</v>
      </c>
      <c r="C334" s="35"/>
    </row>
    <row r="335" spans="1:3" x14ac:dyDescent="0.2">
      <c r="A335" s="35">
        <f>A330+1</f>
        <v>68</v>
      </c>
      <c r="C335" s="35"/>
    </row>
    <row r="336" spans="1:3" x14ac:dyDescent="0.2">
      <c r="A336" s="35" t="str">
        <f>CONCATENATE(A335,".1")</f>
        <v>68.1</v>
      </c>
      <c r="B336" s="35">
        <f>IF(INDEX(Показатели!D$1:D$155, MATCH(A335, Показатели!B:B,),) = "Да", 1, 0)</f>
        <v>0</v>
      </c>
      <c r="C336" s="35"/>
    </row>
    <row r="337" spans="1:3" x14ac:dyDescent="0.2">
      <c r="A337" s="35" t="str">
        <f>CONCATENATE(A335,".2")</f>
        <v>68.2</v>
      </c>
      <c r="B337" s="35">
        <f>IF(INDEX(Показатели!E$1:E$155, MATCH(A335, Показатели!B:B,),) = "Да", 1, 0)</f>
        <v>0</v>
      </c>
      <c r="C337" s="35"/>
    </row>
    <row r="338" spans="1:3" x14ac:dyDescent="0.2">
      <c r="A338" s="35" t="str">
        <f>CONCATENATE(A335,".3")</f>
        <v>68.3</v>
      </c>
      <c r="B338" s="35">
        <f>IF(INDEX(Показатели!F$1:F$155,  MATCH(A335, Показатели!B:B,),) = "Да", 1, 0)</f>
        <v>0</v>
      </c>
      <c r="C338" s="35"/>
    </row>
    <row r="339" spans="1:3" x14ac:dyDescent="0.2">
      <c r="A339" s="35" t="str">
        <f>CONCATENATE(A335,".4")</f>
        <v>68.4</v>
      </c>
      <c r="B339" s="35">
        <f>INDEX(Показатели!G$1:G$155,  MATCH(A335, Показатели!B:B,),)</f>
        <v>0</v>
      </c>
      <c r="C339" s="35"/>
    </row>
    <row r="340" spans="1:3" x14ac:dyDescent="0.2">
      <c r="A340" s="35">
        <f>A335+1</f>
        <v>69</v>
      </c>
      <c r="C340" s="35"/>
    </row>
    <row r="341" spans="1:3" x14ac:dyDescent="0.2">
      <c r="A341" s="35" t="str">
        <f>CONCATENATE(A340,".1")</f>
        <v>69.1</v>
      </c>
      <c r="B341" s="35">
        <f>IF(INDEX(Показатели!D$1:D$155, MATCH(A340, Показатели!B:B,),) = "Да", 1, 0)</f>
        <v>0</v>
      </c>
      <c r="C341" s="35"/>
    </row>
    <row r="342" spans="1:3" x14ac:dyDescent="0.2">
      <c r="A342" s="35" t="str">
        <f>CONCATENATE(A340,".2")</f>
        <v>69.2</v>
      </c>
      <c r="B342" s="35">
        <f>IF(INDEX(Показатели!E$1:E$155, MATCH(A340, Показатели!B:B,),) = "Да", 1, 0)</f>
        <v>0</v>
      </c>
      <c r="C342" s="35"/>
    </row>
    <row r="343" spans="1:3" x14ac:dyDescent="0.2">
      <c r="A343" s="35" t="str">
        <f>CONCATENATE(A340,".3")</f>
        <v>69.3</v>
      </c>
      <c r="B343" s="35">
        <f>IF(INDEX(Показатели!F$1:F$155,  MATCH(A340, Показатели!B:B,),) = "Да", 1, 0)</f>
        <v>0</v>
      </c>
      <c r="C343" s="35"/>
    </row>
    <row r="344" spans="1:3" x14ac:dyDescent="0.2">
      <c r="A344" s="35" t="str">
        <f>CONCATENATE(A340,".4")</f>
        <v>69.4</v>
      </c>
      <c r="B344" s="35">
        <f>INDEX(Показатели!G$1:G$155,  MATCH(A340, Показатели!B:B,),)</f>
        <v>0</v>
      </c>
      <c r="C344" s="35"/>
    </row>
    <row r="345" spans="1:3" x14ac:dyDescent="0.2">
      <c r="A345" s="35">
        <f>A340+1</f>
        <v>70</v>
      </c>
      <c r="C345" s="35"/>
    </row>
    <row r="346" spans="1:3" x14ac:dyDescent="0.2">
      <c r="A346" s="35" t="str">
        <f>CONCATENATE(A345,".1")</f>
        <v>70.1</v>
      </c>
      <c r="B346" s="35">
        <f>IF(INDEX(Показатели!D$1:D$155, MATCH(A345, Показатели!B:B,),) = "Да", 1, 0)</f>
        <v>0</v>
      </c>
      <c r="C346" s="35"/>
    </row>
    <row r="347" spans="1:3" x14ac:dyDescent="0.2">
      <c r="A347" s="35" t="str">
        <f>CONCATENATE(A345,".2")</f>
        <v>70.2</v>
      </c>
      <c r="B347" s="35">
        <f>IF(INDEX(Показатели!E$1:E$155, MATCH(A345, Показатели!B:B,),) = "Да", 1, 0)</f>
        <v>0</v>
      </c>
      <c r="C347" s="35"/>
    </row>
    <row r="348" spans="1:3" x14ac:dyDescent="0.2">
      <c r="A348" s="35" t="str">
        <f>CONCATENATE(A345,".3")</f>
        <v>70.3</v>
      </c>
      <c r="B348" s="35">
        <f>IF(INDEX(Показатели!F$1:F$155,  MATCH(A345, Показатели!B:B,),) = "Да", 1, 0)</f>
        <v>0</v>
      </c>
      <c r="C348" s="35"/>
    </row>
    <row r="349" spans="1:3" x14ac:dyDescent="0.2">
      <c r="A349" s="35" t="str">
        <f>CONCATENATE(A345,".4")</f>
        <v>70.4</v>
      </c>
      <c r="B349" s="35">
        <f>INDEX(Показатели!G$1:G$155,  MATCH(A345, Показатели!B:B,),)</f>
        <v>0</v>
      </c>
      <c r="C349" s="35"/>
    </row>
    <row r="350" spans="1:3" x14ac:dyDescent="0.2">
      <c r="A350" s="35">
        <f>A345+1</f>
        <v>71</v>
      </c>
      <c r="C350" s="35"/>
    </row>
    <row r="351" spans="1:3" x14ac:dyDescent="0.2">
      <c r="A351" s="35" t="str">
        <f>CONCATENATE(A350,".1")</f>
        <v>71.1</v>
      </c>
      <c r="B351" s="35">
        <f>IF(INDEX(Показатели!D$1:D$155, MATCH(A350, Показатели!B:B,),) = "Да", 1, 0)</f>
        <v>0</v>
      </c>
      <c r="C351" s="35"/>
    </row>
    <row r="352" spans="1:3" x14ac:dyDescent="0.2">
      <c r="A352" s="35" t="str">
        <f>CONCATENATE(A350,".2")</f>
        <v>71.2</v>
      </c>
      <c r="B352" s="35">
        <f>IF(INDEX(Показатели!E$1:E$155, MATCH(A350, Показатели!B:B,),) = "Да", 1, 0)</f>
        <v>0</v>
      </c>
      <c r="C352" s="35"/>
    </row>
    <row r="353" spans="1:3" x14ac:dyDescent="0.2">
      <c r="A353" s="35" t="str">
        <f>CONCATENATE(A350,".3")</f>
        <v>71.3</v>
      </c>
      <c r="B353" s="35">
        <f>IF(INDEX(Показатели!F$1:F$155,  MATCH(A350, Показатели!B:B,),) = "Да", 1, 0)</f>
        <v>0</v>
      </c>
      <c r="C353" s="35"/>
    </row>
    <row r="354" spans="1:3" x14ac:dyDescent="0.2">
      <c r="A354" s="35" t="str">
        <f>CONCATENATE(A350,".4")</f>
        <v>71.4</v>
      </c>
      <c r="B354" s="35">
        <f>INDEX(Показатели!G$1:G$155,  MATCH(A350, Показатели!B:B,),)</f>
        <v>0</v>
      </c>
      <c r="C354" s="35"/>
    </row>
    <row r="355" spans="1:3" x14ac:dyDescent="0.2">
      <c r="A355" s="35">
        <f>A350+1</f>
        <v>72</v>
      </c>
      <c r="C355" s="35"/>
    </row>
    <row r="356" spans="1:3" x14ac:dyDescent="0.2">
      <c r="A356" s="35" t="str">
        <f>CONCATENATE(A355,".1")</f>
        <v>72.1</v>
      </c>
      <c r="B356" s="35">
        <f>IF(INDEX(Показатели!D$1:D$155, MATCH(A355, Показатели!B:B,),) = "Да", 1, 0)</f>
        <v>0</v>
      </c>
      <c r="C356" s="35"/>
    </row>
    <row r="357" spans="1:3" x14ac:dyDescent="0.2">
      <c r="A357" s="35" t="str">
        <f>CONCATENATE(A355,".2")</f>
        <v>72.2</v>
      </c>
      <c r="B357" s="35">
        <f>IF(INDEX(Показатели!E$1:E$155, MATCH(A355, Показатели!B:B,),) = "Да", 1, 0)</f>
        <v>0</v>
      </c>
      <c r="C357" s="35"/>
    </row>
    <row r="358" spans="1:3" x14ac:dyDescent="0.2">
      <c r="A358" s="35" t="str">
        <f>CONCATENATE(A355,".3")</f>
        <v>72.3</v>
      </c>
      <c r="B358" s="35">
        <f>IF(INDEX(Показатели!F$1:F$155,  MATCH(A355, Показатели!B:B,),) = "Да", 1, 0)</f>
        <v>0</v>
      </c>
      <c r="C358" s="35"/>
    </row>
    <row r="359" spans="1:3" x14ac:dyDescent="0.2">
      <c r="A359" s="35" t="str">
        <f>CONCATENATE(A355,".4")</f>
        <v>72.4</v>
      </c>
      <c r="B359" s="35">
        <f>INDEX(Показатели!G$1:G$155,  MATCH(A355, Показатели!B:B,),)</f>
        <v>0</v>
      </c>
      <c r="C359" s="35"/>
    </row>
    <row r="360" spans="1:3" x14ac:dyDescent="0.2">
      <c r="A360" s="35">
        <f>A355+1</f>
        <v>73</v>
      </c>
      <c r="C360" s="35"/>
    </row>
    <row r="361" spans="1:3" x14ac:dyDescent="0.2">
      <c r="A361" s="35" t="str">
        <f>CONCATENATE(A360,".1")</f>
        <v>73.1</v>
      </c>
      <c r="B361" s="35">
        <f>IF(INDEX(Показатели!D$1:D$155, MATCH(A360, Показатели!B:B,),) = "Да", 1, 0)</f>
        <v>0</v>
      </c>
      <c r="C361" s="35"/>
    </row>
    <row r="362" spans="1:3" x14ac:dyDescent="0.2">
      <c r="A362" s="35" t="str">
        <f>CONCATENATE(A360,".2")</f>
        <v>73.2</v>
      </c>
      <c r="B362" s="35">
        <f>IF(INDEX(Показатели!E$1:E$155, MATCH(A360, Показатели!B:B,),) = "Да", 1, 0)</f>
        <v>0</v>
      </c>
      <c r="C362" s="35"/>
    </row>
    <row r="363" spans="1:3" x14ac:dyDescent="0.2">
      <c r="A363" s="35" t="str">
        <f>CONCATENATE(A360,".3")</f>
        <v>73.3</v>
      </c>
      <c r="B363" s="35">
        <f>IF(INDEX(Показатели!F$1:F$155,  MATCH(A360, Показатели!B:B,),) = "Да", 1, 0)</f>
        <v>0</v>
      </c>
      <c r="C363" s="35"/>
    </row>
    <row r="364" spans="1:3" x14ac:dyDescent="0.2">
      <c r="A364" s="35" t="str">
        <f>CONCATENATE(A360,".4")</f>
        <v>73.4</v>
      </c>
      <c r="B364" s="35">
        <f>INDEX(Показатели!G$1:G$155,  MATCH(A360, Показатели!B:B,),)</f>
        <v>0</v>
      </c>
      <c r="C364" s="35"/>
    </row>
    <row r="365" spans="1:3" x14ac:dyDescent="0.2">
      <c r="A365" s="35">
        <f>A360+1</f>
        <v>74</v>
      </c>
      <c r="C365" s="35"/>
    </row>
    <row r="366" spans="1:3" x14ac:dyDescent="0.2">
      <c r="A366" s="35" t="str">
        <f>CONCATENATE(A365,".1")</f>
        <v>74.1</v>
      </c>
      <c r="B366" s="35">
        <f>IF(INDEX(Показатели!D$1:D$155, MATCH(A365, Показатели!B:B,),) = "Да", 1, 0)</f>
        <v>0</v>
      </c>
      <c r="C366" s="35"/>
    </row>
    <row r="367" spans="1:3" x14ac:dyDescent="0.2">
      <c r="A367" s="35" t="str">
        <f>CONCATENATE(A365,".2")</f>
        <v>74.2</v>
      </c>
      <c r="B367" s="35">
        <f>IF(INDEX(Показатели!E$1:E$155, MATCH(A365, Показатели!B:B,),) = "Да", 1, 0)</f>
        <v>0</v>
      </c>
      <c r="C367" s="35"/>
    </row>
    <row r="368" spans="1:3" x14ac:dyDescent="0.2">
      <c r="A368" s="35" t="str">
        <f>CONCATENATE(A365,".3")</f>
        <v>74.3</v>
      </c>
      <c r="B368" s="35">
        <f>IF(INDEX(Показатели!F$1:F$155,  MATCH(A365, Показатели!B:B,),) = "Да", 1, 0)</f>
        <v>0</v>
      </c>
      <c r="C368" s="35"/>
    </row>
    <row r="369" spans="1:3" x14ac:dyDescent="0.2">
      <c r="A369" s="35" t="str">
        <f>CONCATENATE(A365,".4")</f>
        <v>74.4</v>
      </c>
      <c r="B369" s="35">
        <f>INDEX(Показатели!G$1:G$155,  MATCH(A365, Показатели!B:B,),)</f>
        <v>0</v>
      </c>
      <c r="C369" s="35"/>
    </row>
    <row r="370" spans="1:3" x14ac:dyDescent="0.2">
      <c r="A370" s="35">
        <f>A365+1</f>
        <v>75</v>
      </c>
      <c r="C370" s="35"/>
    </row>
    <row r="371" spans="1:3" x14ac:dyDescent="0.2">
      <c r="A371" s="35" t="str">
        <f>CONCATENATE(A370,".1")</f>
        <v>75.1</v>
      </c>
      <c r="B371" s="35">
        <f>IF(INDEX(Показатели!D$1:D$155, MATCH(A370, Показатели!B:B,),) = "Да", 1, 0)</f>
        <v>0</v>
      </c>
      <c r="C371" s="35"/>
    </row>
    <row r="372" spans="1:3" x14ac:dyDescent="0.2">
      <c r="A372" s="35" t="str">
        <f>CONCATENATE(A370,".2")</f>
        <v>75.2</v>
      </c>
      <c r="B372" s="35">
        <f>IF(INDEX(Показатели!E$1:E$155, MATCH(A370, Показатели!B:B,),) = "Да", 1, 0)</f>
        <v>0</v>
      </c>
      <c r="C372" s="35"/>
    </row>
    <row r="373" spans="1:3" x14ac:dyDescent="0.2">
      <c r="A373" s="35" t="str">
        <f>CONCATENATE(A370,".3")</f>
        <v>75.3</v>
      </c>
      <c r="B373" s="35">
        <f>IF(INDEX(Показатели!F$1:F$155,  MATCH(A370, Показатели!B:B,),) = "Да", 1, 0)</f>
        <v>0</v>
      </c>
      <c r="C373" s="35"/>
    </row>
    <row r="374" spans="1:3" x14ac:dyDescent="0.2">
      <c r="A374" s="35" t="str">
        <f>CONCATENATE(A370,".4")</f>
        <v>75.4</v>
      </c>
      <c r="B374" s="35">
        <f>INDEX(Показатели!G$1:G$155,  MATCH(A370, Показатели!B:B,),)</f>
        <v>0</v>
      </c>
      <c r="C374" s="35"/>
    </row>
    <row r="375" spans="1:3" x14ac:dyDescent="0.2">
      <c r="A375" s="35">
        <f>A370+1</f>
        <v>76</v>
      </c>
      <c r="C375" s="35"/>
    </row>
    <row r="376" spans="1:3" x14ac:dyDescent="0.2">
      <c r="A376" s="35" t="str">
        <f>CONCATENATE(A375,".1")</f>
        <v>76.1</v>
      </c>
      <c r="B376" s="35">
        <f>IF(INDEX(Показатели!D$1:D$155, MATCH(A375, Показатели!B:B,),) = "Да", 1, 0)</f>
        <v>0</v>
      </c>
      <c r="C376" s="35"/>
    </row>
    <row r="377" spans="1:3" x14ac:dyDescent="0.2">
      <c r="A377" s="35" t="str">
        <f>CONCATENATE(A375,".2")</f>
        <v>76.2</v>
      </c>
      <c r="B377" s="35">
        <f>IF(INDEX(Показатели!E$1:E$155, MATCH(A375, Показатели!B:B,),) = "Да", 1, 0)</f>
        <v>0</v>
      </c>
      <c r="C377" s="35"/>
    </row>
    <row r="378" spans="1:3" x14ac:dyDescent="0.2">
      <c r="A378" s="35" t="str">
        <f>CONCATENATE(A375,".3")</f>
        <v>76.3</v>
      </c>
      <c r="B378" s="35">
        <f>IF(INDEX(Показатели!F$1:F$155,  MATCH(A375, Показатели!B:B,),) = "Да", 1, 0)</f>
        <v>0</v>
      </c>
      <c r="C378" s="35"/>
    </row>
    <row r="379" spans="1:3" x14ac:dyDescent="0.2">
      <c r="A379" s="35" t="str">
        <f>CONCATENATE(A375,".4")</f>
        <v>76.4</v>
      </c>
      <c r="B379" s="35">
        <f>INDEX(Показатели!G$1:G$155,  MATCH(A375, Показатели!B:B,),)</f>
        <v>0</v>
      </c>
      <c r="C379" s="35"/>
    </row>
    <row r="380" spans="1:3" x14ac:dyDescent="0.2">
      <c r="A380" s="35">
        <f>A375+1</f>
        <v>77</v>
      </c>
      <c r="C380" s="35"/>
    </row>
    <row r="381" spans="1:3" x14ac:dyDescent="0.2">
      <c r="A381" s="35" t="str">
        <f>CONCATENATE(A380,".1")</f>
        <v>77.1</v>
      </c>
      <c r="B381" s="35">
        <f>IF(INDEX(Показатели!D$1:D$155, MATCH(A380, Показатели!B:B,),) = "Да", 1, 0)</f>
        <v>0</v>
      </c>
      <c r="C381" s="35"/>
    </row>
    <row r="382" spans="1:3" x14ac:dyDescent="0.2">
      <c r="A382" s="35" t="str">
        <f>CONCATENATE(A380,".2")</f>
        <v>77.2</v>
      </c>
      <c r="B382" s="35">
        <f>IF(INDEX(Показатели!E$1:E$155, MATCH(A380, Показатели!B:B,),) = "Да", 1, 0)</f>
        <v>0</v>
      </c>
      <c r="C382" s="35"/>
    </row>
    <row r="383" spans="1:3" x14ac:dyDescent="0.2">
      <c r="A383" s="35" t="str">
        <f>CONCATENATE(A380,".3")</f>
        <v>77.3</v>
      </c>
      <c r="B383" s="35">
        <f>IF(INDEX(Показатели!F$1:F$155,  MATCH(A380, Показатели!B:B,),) = "Да", 1, 0)</f>
        <v>0</v>
      </c>
      <c r="C383" s="35"/>
    </row>
    <row r="384" spans="1:3" x14ac:dyDescent="0.2">
      <c r="A384" s="35" t="str">
        <f>CONCATENATE(A380,".4")</f>
        <v>77.4</v>
      </c>
      <c r="B384" s="35">
        <f>INDEX(Показатели!G$1:G$155,  MATCH(A380, Показатели!B:B,),)</f>
        <v>0</v>
      </c>
      <c r="C384" s="35"/>
    </row>
    <row r="385" spans="1:3" x14ac:dyDescent="0.2">
      <c r="A385" s="35">
        <f>A380+1</f>
        <v>78</v>
      </c>
      <c r="C385" s="35"/>
    </row>
    <row r="386" spans="1:3" x14ac:dyDescent="0.2">
      <c r="A386" s="35" t="str">
        <f>CONCATENATE(A385,".1")</f>
        <v>78.1</v>
      </c>
      <c r="B386" s="35">
        <f>IF(INDEX(Показатели!D$1:D$155, MATCH(A385, Показатели!B:B,),) = "Да", 1, 0)</f>
        <v>0</v>
      </c>
      <c r="C386" s="35"/>
    </row>
    <row r="387" spans="1:3" x14ac:dyDescent="0.2">
      <c r="A387" s="35" t="str">
        <f>CONCATENATE(A385,".2")</f>
        <v>78.2</v>
      </c>
      <c r="B387" s="35">
        <f>IF(INDEX(Показатели!E$1:E$155, MATCH(A385, Показатели!B:B,),) = "Да", 1, 0)</f>
        <v>0</v>
      </c>
      <c r="C387" s="35"/>
    </row>
    <row r="388" spans="1:3" x14ac:dyDescent="0.2">
      <c r="A388" s="35" t="str">
        <f>CONCATENATE(A385,".3")</f>
        <v>78.3</v>
      </c>
      <c r="B388" s="35">
        <f>IF(INDEX(Показатели!F$1:F$155,  MATCH(A385, Показатели!B:B,),) = "Да", 1, 0)</f>
        <v>0</v>
      </c>
      <c r="C388" s="35"/>
    </row>
    <row r="389" spans="1:3" x14ac:dyDescent="0.2">
      <c r="A389" s="35" t="str">
        <f>CONCATENATE(A385,".4")</f>
        <v>78.4</v>
      </c>
      <c r="B389" s="35">
        <f>INDEX(Показатели!G$1:G$155,  MATCH(A385, Показатели!B:B,),)</f>
        <v>0</v>
      </c>
      <c r="C389" s="35"/>
    </row>
    <row r="390" spans="1:3" x14ac:dyDescent="0.2">
      <c r="A390" s="35">
        <f>A385+1</f>
        <v>79</v>
      </c>
      <c r="C390" s="35"/>
    </row>
    <row r="391" spans="1:3" x14ac:dyDescent="0.2">
      <c r="A391" s="35" t="str">
        <f>CONCATENATE(A390,".1")</f>
        <v>79.1</v>
      </c>
      <c r="B391" s="35">
        <f>IF(INDEX(Показатели!D$1:D$155, MATCH(A390, Показатели!B:B,),) = "Да", 1, 0)</f>
        <v>0</v>
      </c>
      <c r="C391" s="35"/>
    </row>
    <row r="392" spans="1:3" x14ac:dyDescent="0.2">
      <c r="A392" s="35" t="str">
        <f>CONCATENATE(A390,".2")</f>
        <v>79.2</v>
      </c>
      <c r="B392" s="35">
        <f>IF(INDEX(Показатели!E$1:E$155, MATCH(A390, Показатели!B:B,),) = "Да", 1, 0)</f>
        <v>0</v>
      </c>
      <c r="C392" s="35"/>
    </row>
    <row r="393" spans="1:3" x14ac:dyDescent="0.2">
      <c r="A393" s="35" t="str">
        <f>CONCATENATE(A390,".3")</f>
        <v>79.3</v>
      </c>
      <c r="B393" s="35">
        <f>IF(INDEX(Показатели!F$1:F$155,  MATCH(A390, Показатели!B:B,),) = "Да", 1, 0)</f>
        <v>0</v>
      </c>
      <c r="C393" s="35"/>
    </row>
    <row r="394" spans="1:3" x14ac:dyDescent="0.2">
      <c r="A394" s="35" t="str">
        <f>CONCATENATE(A390,".4")</f>
        <v>79.4</v>
      </c>
      <c r="B394" s="35">
        <f>INDEX(Показатели!G$1:G$155,  MATCH(A390, Показатели!B:B,),)</f>
        <v>0</v>
      </c>
      <c r="C394" s="35"/>
    </row>
    <row r="395" spans="1:3" x14ac:dyDescent="0.2">
      <c r="A395" s="35">
        <f>A390+1</f>
        <v>80</v>
      </c>
      <c r="C395" s="35"/>
    </row>
    <row r="396" spans="1:3" x14ac:dyDescent="0.2">
      <c r="A396" s="35" t="str">
        <f>CONCATENATE(A395,".1")</f>
        <v>80.1</v>
      </c>
      <c r="B396" s="35">
        <f>IF(INDEX(Показатели!D$1:D$155, MATCH(A395, Показатели!B:B,),) = "Да", 1, 0)</f>
        <v>0</v>
      </c>
      <c r="C396" s="35"/>
    </row>
    <row r="397" spans="1:3" x14ac:dyDescent="0.2">
      <c r="A397" s="35" t="str">
        <f>CONCATENATE(A395,".2")</f>
        <v>80.2</v>
      </c>
      <c r="B397" s="35">
        <f>IF(INDEX(Показатели!E$1:E$155, MATCH(A395, Показатели!B:B,),) = "Да", 1, 0)</f>
        <v>0</v>
      </c>
      <c r="C397" s="35"/>
    </row>
    <row r="398" spans="1:3" x14ac:dyDescent="0.2">
      <c r="A398" s="35" t="str">
        <f>CONCATENATE(A395,".3")</f>
        <v>80.3</v>
      </c>
      <c r="B398" s="35">
        <f>IF(INDEX(Показатели!F$1:F$155,  MATCH(A395, Показатели!B:B,),) = "Да", 1, 0)</f>
        <v>0</v>
      </c>
      <c r="C398" s="35"/>
    </row>
    <row r="399" spans="1:3" x14ac:dyDescent="0.2">
      <c r="A399" s="35" t="str">
        <f>CONCATENATE(A395,".4")</f>
        <v>80.4</v>
      </c>
      <c r="B399" s="35">
        <f>INDEX(Показатели!G$1:G$155,  MATCH(A395, Показатели!B:B,),)</f>
        <v>0</v>
      </c>
      <c r="C399" s="35"/>
    </row>
    <row r="400" spans="1:3" x14ac:dyDescent="0.2">
      <c r="A400" s="35">
        <f>A395+1</f>
        <v>81</v>
      </c>
      <c r="C400" s="35"/>
    </row>
    <row r="401" spans="1:3" x14ac:dyDescent="0.2">
      <c r="A401" s="35" t="str">
        <f>CONCATENATE(A400,".1")</f>
        <v>81.1</v>
      </c>
      <c r="B401" s="35">
        <f>IF(INDEX(Показатели!D$1:D$155, MATCH(A400, Показатели!B:B,),) = "Да", 1, 0)</f>
        <v>0</v>
      </c>
      <c r="C401" s="35"/>
    </row>
    <row r="402" spans="1:3" x14ac:dyDescent="0.2">
      <c r="A402" s="35" t="str">
        <f>CONCATENATE(A400,".2")</f>
        <v>81.2</v>
      </c>
      <c r="B402" s="35">
        <f>IF(INDEX(Показатели!E$1:E$155, MATCH(A400, Показатели!B:B,),) = "Да", 1, 0)</f>
        <v>0</v>
      </c>
      <c r="C402" s="35"/>
    </row>
    <row r="403" spans="1:3" x14ac:dyDescent="0.2">
      <c r="A403" s="35" t="str">
        <f>CONCATENATE(A400,".3")</f>
        <v>81.3</v>
      </c>
      <c r="B403" s="35">
        <f>IF(INDEX(Показатели!F$1:F$155,  MATCH(A400, Показатели!B:B,),) = "Да", 1, 0)</f>
        <v>0</v>
      </c>
      <c r="C403" s="35"/>
    </row>
    <row r="404" spans="1:3" x14ac:dyDescent="0.2">
      <c r="A404" s="35" t="str">
        <f>CONCATENATE(A400,".4")</f>
        <v>81.4</v>
      </c>
      <c r="B404" s="35">
        <f>INDEX(Показатели!G$1:G$155,  MATCH(A400, Показатели!B:B,),)</f>
        <v>0</v>
      </c>
      <c r="C404" s="35"/>
    </row>
    <row r="405" spans="1:3" x14ac:dyDescent="0.2">
      <c r="A405" s="35">
        <f>A400+1</f>
        <v>82</v>
      </c>
      <c r="C405" s="35"/>
    </row>
    <row r="406" spans="1:3" x14ac:dyDescent="0.2">
      <c r="A406" s="35" t="str">
        <f>CONCATENATE(A405,".1")</f>
        <v>82.1</v>
      </c>
      <c r="B406" s="35">
        <f>IF(INDEX(Показатели!D$1:D$155, MATCH(A405, Показатели!B:B,),) = "Да", 1, 0)</f>
        <v>0</v>
      </c>
      <c r="C406" s="35"/>
    </row>
    <row r="407" spans="1:3" x14ac:dyDescent="0.2">
      <c r="A407" s="35" t="str">
        <f>CONCATENATE(A405,".2")</f>
        <v>82.2</v>
      </c>
      <c r="B407" s="35">
        <f>IF(INDEX(Показатели!E$1:E$155, MATCH(A405, Показатели!B:B,),) = "Да", 1, 0)</f>
        <v>0</v>
      </c>
      <c r="C407" s="35"/>
    </row>
    <row r="408" spans="1:3" x14ac:dyDescent="0.2">
      <c r="A408" s="35" t="str">
        <f>CONCATENATE(A405,".3")</f>
        <v>82.3</v>
      </c>
      <c r="B408" s="35">
        <f>IF(INDEX(Показатели!F$1:F$155,  MATCH(A405, Показатели!B:B,),) = "Да", 1, 0)</f>
        <v>0</v>
      </c>
      <c r="C408" s="35"/>
    </row>
    <row r="409" spans="1:3" x14ac:dyDescent="0.2">
      <c r="A409" s="35" t="str">
        <f>CONCATENATE(A405,".4")</f>
        <v>82.4</v>
      </c>
      <c r="B409" s="35">
        <f>INDEX(Показатели!G$1:G$155,  MATCH(A405, Показатели!B:B,),)</f>
        <v>0</v>
      </c>
      <c r="C409" s="35"/>
    </row>
    <row r="410" spans="1:3" x14ac:dyDescent="0.2">
      <c r="A410" s="35">
        <f>A405+1</f>
        <v>83</v>
      </c>
      <c r="C410" s="35"/>
    </row>
    <row r="411" spans="1:3" x14ac:dyDescent="0.2">
      <c r="A411" s="35" t="str">
        <f>CONCATENATE(A410,".1")</f>
        <v>83.1</v>
      </c>
      <c r="B411" s="35">
        <f>IF(INDEX(Показатели!D$1:D$155, MATCH(A410, Показатели!B:B,),) = "Да", 1, 0)</f>
        <v>0</v>
      </c>
      <c r="C411" s="35"/>
    </row>
    <row r="412" spans="1:3" x14ac:dyDescent="0.2">
      <c r="A412" s="35" t="str">
        <f>CONCATENATE(A410,".2")</f>
        <v>83.2</v>
      </c>
      <c r="B412" s="35">
        <f>IF(INDEX(Показатели!E$1:E$155, MATCH(A410, Показатели!B:B,),) = "Да", 1, 0)</f>
        <v>0</v>
      </c>
      <c r="C412" s="35"/>
    </row>
    <row r="413" spans="1:3" x14ac:dyDescent="0.2">
      <c r="A413" s="35" t="str">
        <f>CONCATENATE(A410,".3")</f>
        <v>83.3</v>
      </c>
      <c r="B413" s="35">
        <f>IF(INDEX(Показатели!F$1:F$155,  MATCH(A410, Показатели!B:B,),) = "Да", 1, 0)</f>
        <v>0</v>
      </c>
      <c r="C413" s="35"/>
    </row>
    <row r="414" spans="1:3" x14ac:dyDescent="0.2">
      <c r="A414" s="35" t="str">
        <f>CONCATENATE(A410,".4")</f>
        <v>83.4</v>
      </c>
      <c r="B414" s="35">
        <f>INDEX(Показатели!G$1:G$155,  MATCH(A410, Показатели!B:B,),)</f>
        <v>0</v>
      </c>
      <c r="C414" s="35"/>
    </row>
    <row r="415" spans="1:3" x14ac:dyDescent="0.2">
      <c r="A415" s="35">
        <f>A410+1</f>
        <v>84</v>
      </c>
      <c r="C415" s="35"/>
    </row>
    <row r="416" spans="1:3" x14ac:dyDescent="0.2">
      <c r="A416" s="35" t="str">
        <f>CONCATENATE(A415,".1")</f>
        <v>84.1</v>
      </c>
      <c r="B416" s="35">
        <f>IF(INDEX(Показатели!D$1:D$155, MATCH(A415, Показатели!B:B,),) = "Да", 1, 0)</f>
        <v>0</v>
      </c>
      <c r="C416" s="35"/>
    </row>
    <row r="417" spans="1:3" x14ac:dyDescent="0.2">
      <c r="A417" s="35" t="str">
        <f>CONCATENATE(A415,".2")</f>
        <v>84.2</v>
      </c>
      <c r="B417" s="35">
        <f>IF(INDEX(Показатели!E$1:E$155, MATCH(A415, Показатели!B:B,),) = "Да", 1, 0)</f>
        <v>0</v>
      </c>
      <c r="C417" s="35"/>
    </row>
    <row r="418" spans="1:3" x14ac:dyDescent="0.2">
      <c r="A418" s="35" t="str">
        <f>CONCATENATE(A415,".3")</f>
        <v>84.3</v>
      </c>
      <c r="B418" s="35">
        <f>IF(INDEX(Показатели!F$1:F$155,  MATCH(A415, Показатели!B:B,),) = "Да", 1, 0)</f>
        <v>0</v>
      </c>
      <c r="C418" s="35"/>
    </row>
    <row r="419" spans="1:3" x14ac:dyDescent="0.2">
      <c r="A419" s="35" t="str">
        <f>CONCATENATE(A415,".4")</f>
        <v>84.4</v>
      </c>
      <c r="B419" s="35">
        <f>INDEX(Показатели!G$1:G$155,  MATCH(A415, Показатели!B:B,),)</f>
        <v>0</v>
      </c>
      <c r="C419" s="35"/>
    </row>
    <row r="420" spans="1:3" x14ac:dyDescent="0.2">
      <c r="A420" s="35">
        <f>A415+1</f>
        <v>85</v>
      </c>
      <c r="C420" s="35"/>
    </row>
    <row r="421" spans="1:3" x14ac:dyDescent="0.2">
      <c r="A421" s="35" t="str">
        <f>CONCATENATE(A420,".1")</f>
        <v>85.1</v>
      </c>
      <c r="B421" s="35">
        <f>IF(INDEX(Показатели!D$1:D$155, MATCH(A420, Показатели!B:B,),) = "Да", 1, 0)</f>
        <v>0</v>
      </c>
      <c r="C421" s="35"/>
    </row>
    <row r="422" spans="1:3" x14ac:dyDescent="0.2">
      <c r="A422" s="35" t="str">
        <f>CONCATENATE(A420,".2")</f>
        <v>85.2</v>
      </c>
      <c r="B422" s="35">
        <f>IF(INDEX(Показатели!E$1:E$155, MATCH(A420, Показатели!B:B,),) = "Да", 1, 0)</f>
        <v>0</v>
      </c>
      <c r="C422" s="35"/>
    </row>
    <row r="423" spans="1:3" x14ac:dyDescent="0.2">
      <c r="A423" s="35" t="str">
        <f>CONCATENATE(A420,".3")</f>
        <v>85.3</v>
      </c>
      <c r="B423" s="35">
        <f>IF(INDEX(Показатели!F$1:F$155,  MATCH(A420, Показатели!B:B,),) = "Да", 1, 0)</f>
        <v>0</v>
      </c>
      <c r="C423" s="35"/>
    </row>
    <row r="424" spans="1:3" x14ac:dyDescent="0.2">
      <c r="A424" s="35" t="str">
        <f>CONCATENATE(A420,".4")</f>
        <v>85.4</v>
      </c>
      <c r="B424" s="35">
        <f>INDEX(Показатели!G$1:G$155,  MATCH(A420, Показатели!B:B,),)</f>
        <v>0</v>
      </c>
      <c r="C424" s="35"/>
    </row>
    <row r="425" spans="1:3" x14ac:dyDescent="0.2">
      <c r="A425" s="35">
        <f>A420+1</f>
        <v>86</v>
      </c>
      <c r="C425" s="35"/>
    </row>
    <row r="426" spans="1:3" x14ac:dyDescent="0.2">
      <c r="A426" s="35" t="str">
        <f>CONCATENATE(A425,".1")</f>
        <v>86.1</v>
      </c>
      <c r="B426" s="35">
        <f>IF(INDEX(Показатели!D$1:D$155, MATCH(A425, Показатели!B:B,),) = "Да", 1, 0)</f>
        <v>0</v>
      </c>
      <c r="C426" s="35"/>
    </row>
    <row r="427" spans="1:3" x14ac:dyDescent="0.2">
      <c r="A427" s="35" t="str">
        <f>CONCATENATE(A425,".2")</f>
        <v>86.2</v>
      </c>
      <c r="B427" s="35">
        <f>IF(INDEX(Показатели!E$1:E$155, MATCH(A425, Показатели!B:B,),) = "Да", 1, 0)</f>
        <v>0</v>
      </c>
      <c r="C427" s="35"/>
    </row>
    <row r="428" spans="1:3" x14ac:dyDescent="0.2">
      <c r="A428" s="35" t="str">
        <f>CONCATENATE(A425,".3")</f>
        <v>86.3</v>
      </c>
      <c r="B428" s="35">
        <f>IF(INDEX(Показатели!F$1:F$155,  MATCH(A425, Показатели!B:B,),) = "Да", 1, 0)</f>
        <v>0</v>
      </c>
      <c r="C428" s="35"/>
    </row>
    <row r="429" spans="1:3" x14ac:dyDescent="0.2">
      <c r="A429" s="35" t="str">
        <f>CONCATENATE(A425,".4")</f>
        <v>86.4</v>
      </c>
      <c r="B429" s="35">
        <f>INDEX(Показатели!G$1:G$155,  MATCH(A425, Показатели!B:B,),)</f>
        <v>0</v>
      </c>
      <c r="C429" s="35"/>
    </row>
    <row r="430" spans="1:3" x14ac:dyDescent="0.2">
      <c r="A430" s="35">
        <f>A425+1</f>
        <v>87</v>
      </c>
      <c r="C430" s="35"/>
    </row>
    <row r="431" spans="1:3" x14ac:dyDescent="0.2">
      <c r="A431" s="35" t="str">
        <f>CONCATENATE(A430,".1")</f>
        <v>87.1</v>
      </c>
      <c r="B431" s="35">
        <f>IF(INDEX(Показатели!D$1:D$155, MATCH(A430, Показатели!B:B,),) = "Да", 1, 0)</f>
        <v>0</v>
      </c>
      <c r="C431" s="35"/>
    </row>
    <row r="432" spans="1:3" x14ac:dyDescent="0.2">
      <c r="A432" s="35" t="str">
        <f>CONCATENATE(A430,".2")</f>
        <v>87.2</v>
      </c>
      <c r="B432" s="35">
        <f>IF(INDEX(Показатели!E$1:E$155, MATCH(A430, Показатели!B:B,),) = "Да", 1, 0)</f>
        <v>0</v>
      </c>
      <c r="C432" s="35"/>
    </row>
    <row r="433" spans="1:3" x14ac:dyDescent="0.2">
      <c r="A433" s="35" t="str">
        <f>CONCATENATE(A430,".3")</f>
        <v>87.3</v>
      </c>
      <c r="B433" s="35">
        <f>IF(INDEX(Показатели!F$1:F$155,  MATCH(A430, Показатели!B:B,),) = "Да", 1, 0)</f>
        <v>0</v>
      </c>
      <c r="C433" s="35"/>
    </row>
    <row r="434" spans="1:3" x14ac:dyDescent="0.2">
      <c r="A434" s="35" t="str">
        <f>CONCATENATE(A430,".4")</f>
        <v>87.4</v>
      </c>
      <c r="B434" s="35">
        <f>INDEX(Показатели!G$1:G$155,  MATCH(A430, Показатели!B:B,),)</f>
        <v>0</v>
      </c>
      <c r="C434" s="35"/>
    </row>
    <row r="435" spans="1:3" x14ac:dyDescent="0.2">
      <c r="A435" s="35">
        <f>A430+1</f>
        <v>88</v>
      </c>
      <c r="C435" s="35"/>
    </row>
    <row r="436" spans="1:3" x14ac:dyDescent="0.2">
      <c r="A436" s="35" t="str">
        <f>CONCATENATE(A435,".1")</f>
        <v>88.1</v>
      </c>
      <c r="B436" s="35">
        <f>IF(INDEX(Показатели!D$1:D$155, MATCH(A435, Показатели!B:B,),) = "Да", 1, 0)</f>
        <v>0</v>
      </c>
      <c r="C436" s="35"/>
    </row>
    <row r="437" spans="1:3" x14ac:dyDescent="0.2">
      <c r="A437" s="35" t="str">
        <f>CONCATENATE(A435,".2")</f>
        <v>88.2</v>
      </c>
      <c r="B437" s="35">
        <f>IF(INDEX(Показатели!E$1:E$155, MATCH(A435, Показатели!B:B,),) = "Да", 1, 0)</f>
        <v>0</v>
      </c>
      <c r="C437" s="35"/>
    </row>
    <row r="438" spans="1:3" x14ac:dyDescent="0.2">
      <c r="A438" s="35" t="str">
        <f>CONCATENATE(A435,".3")</f>
        <v>88.3</v>
      </c>
      <c r="B438" s="35">
        <f>IF(INDEX(Показатели!F$1:F$155,  MATCH(A435, Показатели!B:B,),) = "Да", 1, 0)</f>
        <v>0</v>
      </c>
      <c r="C438" s="35"/>
    </row>
    <row r="439" spans="1:3" x14ac:dyDescent="0.2">
      <c r="A439" s="35" t="str">
        <f>CONCATENATE(A435,".4")</f>
        <v>88.4</v>
      </c>
      <c r="B439" s="35">
        <f>INDEX(Показатели!G$1:G$155,  MATCH(A435, Показатели!B:B,),)</f>
        <v>0</v>
      </c>
      <c r="C439" s="35"/>
    </row>
    <row r="440" spans="1:3" x14ac:dyDescent="0.2">
      <c r="A440">
        <v>89</v>
      </c>
      <c r="B440">
        <f>IF(Классификатор!D4= "Да", 1, 0)</f>
        <v>0</v>
      </c>
    </row>
    <row r="441" spans="1:3" x14ac:dyDescent="0.2">
      <c r="A441" s="59">
        <v>90</v>
      </c>
      <c r="B441" s="35">
        <f>Классификатор!D6</f>
        <v>0</v>
      </c>
    </row>
    <row r="442" spans="1:3" x14ac:dyDescent="0.2">
      <c r="A442" s="59">
        <v>91</v>
      </c>
      <c r="B442" s="35">
        <f>Классификатор!D8</f>
        <v>0</v>
      </c>
    </row>
    <row r="443" spans="1:3" x14ac:dyDescent="0.2">
      <c r="B443" s="35"/>
    </row>
    <row r="444" spans="1:3" x14ac:dyDescent="0.2">
      <c r="B444" s="3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94"/>
  <sheetViews>
    <sheetView workbookViewId="0">
      <selection activeCell="B5" sqref="B5:B6"/>
    </sheetView>
  </sheetViews>
  <sheetFormatPr defaultRowHeight="12.75" x14ac:dyDescent="0.2"/>
  <sheetData>
    <row r="2" spans="1:2" x14ac:dyDescent="0.2">
      <c r="B2">
        <f>'Общие сведения'!C4</f>
        <v>0</v>
      </c>
    </row>
    <row r="3" spans="1:2" x14ac:dyDescent="0.2">
      <c r="B3">
        <f>'Общие сведения'!C5</f>
        <v>0</v>
      </c>
    </row>
    <row r="4" spans="1:2" s="35" customFormat="1" x14ac:dyDescent="0.2">
      <c r="B4" s="35">
        <f>'Общие сведения'!C6</f>
        <v>0</v>
      </c>
    </row>
    <row r="5" spans="1:2" s="59" customFormat="1" x14ac:dyDescent="0.2">
      <c r="B5" s="59">
        <f>'Общие сведения'!C10</f>
        <v>0</v>
      </c>
    </row>
    <row r="6" spans="1:2" s="59" customFormat="1" x14ac:dyDescent="0.2">
      <c r="B6" s="59">
        <f>'Общие сведения'!C11</f>
        <v>0</v>
      </c>
    </row>
    <row r="7" spans="1:2" x14ac:dyDescent="0.2">
      <c r="A7" s="35">
        <v>2</v>
      </c>
      <c r="B7" s="39">
        <f>Показатели!I13</f>
        <v>0</v>
      </c>
    </row>
    <row r="8" spans="1:2" x14ac:dyDescent="0.2">
      <c r="A8" s="59">
        <v>3</v>
      </c>
      <c r="B8" s="40">
        <f>Показатели!I14</f>
        <v>0</v>
      </c>
    </row>
    <row r="9" spans="1:2" x14ac:dyDescent="0.2">
      <c r="A9" s="59">
        <v>4</v>
      </c>
      <c r="B9" s="40">
        <f>Показатели!I15</f>
        <v>0</v>
      </c>
    </row>
    <row r="10" spans="1:2" x14ac:dyDescent="0.2">
      <c r="A10" s="59">
        <v>5</v>
      </c>
      <c r="B10" s="47">
        <f>Показатели!I16</f>
        <v>0</v>
      </c>
    </row>
    <row r="11" spans="1:2" x14ac:dyDescent="0.2">
      <c r="A11" s="59">
        <v>6</v>
      </c>
      <c r="B11" s="47">
        <f>Показатели!I17</f>
        <v>0</v>
      </c>
    </row>
    <row r="12" spans="1:2" x14ac:dyDescent="0.2">
      <c r="A12" s="59">
        <v>7</v>
      </c>
      <c r="B12" s="47">
        <f>Показатели!I18</f>
        <v>0</v>
      </c>
    </row>
    <row r="13" spans="1:2" x14ac:dyDescent="0.2">
      <c r="A13" s="59">
        <v>8</v>
      </c>
      <c r="B13" s="41">
        <f>Показатели!I19</f>
        <v>0</v>
      </c>
    </row>
    <row r="14" spans="1:2" x14ac:dyDescent="0.2">
      <c r="A14" s="59">
        <v>9</v>
      </c>
      <c r="B14" s="39">
        <f>Показатели!I23</f>
        <v>0</v>
      </c>
    </row>
    <row r="15" spans="1:2" x14ac:dyDescent="0.2">
      <c r="A15" s="59">
        <v>10</v>
      </c>
      <c r="B15" s="40">
        <f>Показатели!I24</f>
        <v>0</v>
      </c>
    </row>
    <row r="16" spans="1:2" x14ac:dyDescent="0.2">
      <c r="A16" s="59">
        <v>11</v>
      </c>
      <c r="B16" s="47">
        <f>Показатели!I25</f>
        <v>0</v>
      </c>
    </row>
    <row r="17" spans="1:2" x14ac:dyDescent="0.2">
      <c r="A17" s="59">
        <v>12</v>
      </c>
      <c r="B17" s="41">
        <f>Показатели!I26</f>
        <v>0</v>
      </c>
    </row>
    <row r="18" spans="1:2" x14ac:dyDescent="0.2">
      <c r="A18" s="59">
        <v>13</v>
      </c>
      <c r="B18" s="39">
        <f>Показатели!I30</f>
        <v>0</v>
      </c>
    </row>
    <row r="19" spans="1:2" x14ac:dyDescent="0.2">
      <c r="A19" s="59">
        <v>14</v>
      </c>
      <c r="B19" s="40">
        <f>Показатели!I31</f>
        <v>0</v>
      </c>
    </row>
    <row r="20" spans="1:2" x14ac:dyDescent="0.2">
      <c r="A20" s="59">
        <v>15</v>
      </c>
      <c r="B20" s="40">
        <f>Показатели!I32</f>
        <v>0</v>
      </c>
    </row>
    <row r="21" spans="1:2" x14ac:dyDescent="0.2">
      <c r="A21" s="59">
        <v>16</v>
      </c>
      <c r="B21" s="40">
        <f>Показатели!I33</f>
        <v>0</v>
      </c>
    </row>
    <row r="22" spans="1:2" x14ac:dyDescent="0.2">
      <c r="A22" s="59">
        <v>17</v>
      </c>
      <c r="B22" s="40">
        <f>Показатели!I34</f>
        <v>0</v>
      </c>
    </row>
    <row r="23" spans="1:2" x14ac:dyDescent="0.2">
      <c r="A23" s="59">
        <v>18</v>
      </c>
      <c r="B23" s="40">
        <f>Показатели!I35</f>
        <v>0</v>
      </c>
    </row>
    <row r="24" spans="1:2" x14ac:dyDescent="0.2">
      <c r="A24" s="59">
        <v>19</v>
      </c>
      <c r="B24" s="40">
        <f>Показатели!I36</f>
        <v>0</v>
      </c>
    </row>
    <row r="25" spans="1:2" x14ac:dyDescent="0.2">
      <c r="A25" s="59">
        <v>20</v>
      </c>
      <c r="B25" s="40">
        <f>Показатели!I37</f>
        <v>0</v>
      </c>
    </row>
    <row r="26" spans="1:2" x14ac:dyDescent="0.2">
      <c r="A26" s="59">
        <v>21</v>
      </c>
      <c r="B26" s="40">
        <f>Показатели!I38</f>
        <v>0</v>
      </c>
    </row>
    <row r="27" spans="1:2" x14ac:dyDescent="0.2">
      <c r="A27" s="59">
        <v>22</v>
      </c>
      <c r="B27" s="40">
        <f>Показатели!I39</f>
        <v>0</v>
      </c>
    </row>
    <row r="28" spans="1:2" x14ac:dyDescent="0.2">
      <c r="A28" s="59">
        <v>23</v>
      </c>
      <c r="B28" s="40">
        <f>Показатели!I40</f>
        <v>0</v>
      </c>
    </row>
    <row r="29" spans="1:2" x14ac:dyDescent="0.2">
      <c r="A29" s="59">
        <v>24</v>
      </c>
      <c r="B29" s="40">
        <f>Показатели!I41</f>
        <v>0</v>
      </c>
    </row>
    <row r="30" spans="1:2" x14ac:dyDescent="0.2">
      <c r="A30" s="59">
        <v>25</v>
      </c>
      <c r="B30" s="40">
        <f>Показатели!I42</f>
        <v>0</v>
      </c>
    </row>
    <row r="31" spans="1:2" x14ac:dyDescent="0.2">
      <c r="A31" s="59">
        <v>26</v>
      </c>
      <c r="B31" s="40">
        <f>Показатели!I43</f>
        <v>0</v>
      </c>
    </row>
    <row r="32" spans="1:2" x14ac:dyDescent="0.2">
      <c r="A32" s="59">
        <v>27</v>
      </c>
      <c r="B32" s="40">
        <f>Показатели!I44</f>
        <v>0</v>
      </c>
    </row>
    <row r="33" spans="1:2" x14ac:dyDescent="0.2">
      <c r="A33" s="59">
        <v>28</v>
      </c>
      <c r="B33" s="40">
        <f>Показатели!I45</f>
        <v>0</v>
      </c>
    </row>
    <row r="34" spans="1:2" x14ac:dyDescent="0.2">
      <c r="A34" s="59">
        <v>29</v>
      </c>
      <c r="B34" s="40">
        <f>Показатели!I46</f>
        <v>0</v>
      </c>
    </row>
    <row r="35" spans="1:2" x14ac:dyDescent="0.2">
      <c r="A35" s="59">
        <v>30</v>
      </c>
      <c r="B35" s="40">
        <f>Показатели!I47</f>
        <v>0</v>
      </c>
    </row>
    <row r="36" spans="1:2" x14ac:dyDescent="0.2">
      <c r="A36" s="59">
        <v>31</v>
      </c>
      <c r="B36" s="41">
        <f>Показатели!I48</f>
        <v>0</v>
      </c>
    </row>
    <row r="37" spans="1:2" x14ac:dyDescent="0.2">
      <c r="A37" s="59">
        <v>32</v>
      </c>
      <c r="B37" s="39">
        <f>Показатели!I52</f>
        <v>0</v>
      </c>
    </row>
    <row r="38" spans="1:2" x14ac:dyDescent="0.2">
      <c r="A38" s="59">
        <v>33</v>
      </c>
      <c r="B38" s="40">
        <f>Показатели!I53</f>
        <v>0</v>
      </c>
    </row>
    <row r="39" spans="1:2" x14ac:dyDescent="0.2">
      <c r="A39" s="59">
        <v>34</v>
      </c>
      <c r="B39" s="40">
        <f>Показатели!I54</f>
        <v>0</v>
      </c>
    </row>
    <row r="40" spans="1:2" x14ac:dyDescent="0.2">
      <c r="A40" s="59">
        <v>35</v>
      </c>
      <c r="B40" s="40">
        <f>Показатели!I55</f>
        <v>0</v>
      </c>
    </row>
    <row r="41" spans="1:2" x14ac:dyDescent="0.2">
      <c r="A41" s="59">
        <v>36</v>
      </c>
      <c r="B41" s="40">
        <f>Показатели!I56</f>
        <v>0</v>
      </c>
    </row>
    <row r="42" spans="1:2" x14ac:dyDescent="0.2">
      <c r="A42" s="59">
        <v>37</v>
      </c>
      <c r="B42" s="40">
        <f>Показатели!I57</f>
        <v>0</v>
      </c>
    </row>
    <row r="43" spans="1:2" x14ac:dyDescent="0.2">
      <c r="A43" s="59">
        <v>38</v>
      </c>
      <c r="B43" s="40">
        <f>Показатели!I58</f>
        <v>0</v>
      </c>
    </row>
    <row r="44" spans="1:2" x14ac:dyDescent="0.2">
      <c r="A44" s="59">
        <v>39</v>
      </c>
      <c r="B44" s="40">
        <f>Показатели!I59</f>
        <v>0</v>
      </c>
    </row>
    <row r="45" spans="1:2" x14ac:dyDescent="0.2">
      <c r="A45" s="59">
        <v>40</v>
      </c>
      <c r="B45" s="40">
        <f>Показатели!I60</f>
        <v>0</v>
      </c>
    </row>
    <row r="46" spans="1:2" x14ac:dyDescent="0.2">
      <c r="A46" s="59">
        <v>41</v>
      </c>
      <c r="B46" s="41">
        <f>Показатели!I61</f>
        <v>0</v>
      </c>
    </row>
    <row r="47" spans="1:2" x14ac:dyDescent="0.2">
      <c r="A47" s="59">
        <v>42</v>
      </c>
      <c r="B47" s="39">
        <f>Показатели!I65</f>
        <v>0</v>
      </c>
    </row>
    <row r="48" spans="1:2" x14ac:dyDescent="0.2">
      <c r="A48" s="59">
        <v>43</v>
      </c>
      <c r="B48" s="40">
        <f>Показатели!I66</f>
        <v>0</v>
      </c>
    </row>
    <row r="49" spans="1:2" x14ac:dyDescent="0.2">
      <c r="A49" s="59">
        <v>44</v>
      </c>
      <c r="B49" s="40">
        <f>Показатели!I67</f>
        <v>0</v>
      </c>
    </row>
    <row r="50" spans="1:2" x14ac:dyDescent="0.2">
      <c r="A50" s="59">
        <v>45</v>
      </c>
      <c r="B50" s="40">
        <f>Показатели!I68</f>
        <v>0</v>
      </c>
    </row>
    <row r="51" spans="1:2" x14ac:dyDescent="0.2">
      <c r="A51" s="59">
        <v>46</v>
      </c>
      <c r="B51" s="53">
        <f>Показатели!I69</f>
        <v>0</v>
      </c>
    </row>
    <row r="52" spans="1:2" x14ac:dyDescent="0.2">
      <c r="A52" s="59">
        <v>47</v>
      </c>
      <c r="B52" s="40">
        <f>Показатели!I70</f>
        <v>0</v>
      </c>
    </row>
    <row r="53" spans="1:2" x14ac:dyDescent="0.2">
      <c r="A53" s="59">
        <v>48</v>
      </c>
      <c r="B53" s="40">
        <f>Показатели!I71</f>
        <v>0</v>
      </c>
    </row>
    <row r="54" spans="1:2" x14ac:dyDescent="0.2">
      <c r="A54" s="59">
        <v>49</v>
      </c>
      <c r="B54" s="41">
        <f>Показатели!I72</f>
        <v>0</v>
      </c>
    </row>
    <row r="55" spans="1:2" x14ac:dyDescent="0.2">
      <c r="A55" s="59">
        <v>50</v>
      </c>
      <c r="B55" s="39">
        <f>Показатели!I76</f>
        <v>0</v>
      </c>
    </row>
    <row r="56" spans="1:2" x14ac:dyDescent="0.2">
      <c r="A56" s="59">
        <v>51</v>
      </c>
      <c r="B56" s="40">
        <f>Показатели!I77</f>
        <v>0</v>
      </c>
    </row>
    <row r="57" spans="1:2" x14ac:dyDescent="0.2">
      <c r="A57" s="59">
        <v>52</v>
      </c>
      <c r="B57" s="40">
        <f>Показатели!I78</f>
        <v>0</v>
      </c>
    </row>
    <row r="58" spans="1:2" x14ac:dyDescent="0.2">
      <c r="A58" s="59">
        <v>53</v>
      </c>
      <c r="B58" s="40">
        <f>Показатели!I79</f>
        <v>0</v>
      </c>
    </row>
    <row r="59" spans="1:2" x14ac:dyDescent="0.2">
      <c r="A59" s="59">
        <v>54</v>
      </c>
      <c r="B59" s="47">
        <f>Показатели!I80</f>
        <v>0</v>
      </c>
    </row>
    <row r="60" spans="1:2" x14ac:dyDescent="0.2">
      <c r="A60" s="59">
        <v>55</v>
      </c>
      <c r="B60" s="47">
        <f>Показатели!I81</f>
        <v>0</v>
      </c>
    </row>
    <row r="61" spans="1:2" x14ac:dyDescent="0.2">
      <c r="A61" s="59">
        <v>57</v>
      </c>
      <c r="B61" s="41">
        <f>Показатели!I82</f>
        <v>0</v>
      </c>
    </row>
    <row r="62" spans="1:2" x14ac:dyDescent="0.2">
      <c r="A62" s="59">
        <v>58</v>
      </c>
      <c r="B62" s="39">
        <f>Показатели!I102</f>
        <v>0</v>
      </c>
    </row>
    <row r="63" spans="1:2" x14ac:dyDescent="0.2">
      <c r="A63" s="59">
        <v>59</v>
      </c>
      <c r="B63" s="53">
        <f>Показатели!I103</f>
        <v>0</v>
      </c>
    </row>
    <row r="64" spans="1:2" x14ac:dyDescent="0.2">
      <c r="A64" s="59">
        <v>60</v>
      </c>
      <c r="B64" s="40">
        <f>Показатели!I104</f>
        <v>0</v>
      </c>
    </row>
    <row r="65" spans="1:2" x14ac:dyDescent="0.2">
      <c r="A65" s="59">
        <v>61</v>
      </c>
      <c r="B65" s="41">
        <f>Показатели!I105</f>
        <v>0</v>
      </c>
    </row>
    <row r="66" spans="1:2" x14ac:dyDescent="0.2">
      <c r="A66" s="59">
        <v>62</v>
      </c>
      <c r="B66" s="39">
        <f>Показатели!I109</f>
        <v>0</v>
      </c>
    </row>
    <row r="67" spans="1:2" x14ac:dyDescent="0.2">
      <c r="A67" s="59">
        <v>63</v>
      </c>
      <c r="B67" s="40">
        <f>Показатели!I110</f>
        <v>0</v>
      </c>
    </row>
    <row r="68" spans="1:2" x14ac:dyDescent="0.2">
      <c r="A68" s="59">
        <v>64</v>
      </c>
      <c r="B68" s="40">
        <f>Показатели!I111</f>
        <v>0</v>
      </c>
    </row>
    <row r="69" spans="1:2" x14ac:dyDescent="0.2">
      <c r="A69" s="59">
        <v>65</v>
      </c>
      <c r="B69" s="41">
        <f>Показатели!I112</f>
        <v>0</v>
      </c>
    </row>
    <row r="70" spans="1:2" x14ac:dyDescent="0.2">
      <c r="A70" s="59">
        <v>66</v>
      </c>
      <c r="B70" s="42">
        <f>Показатели!I114</f>
        <v>0</v>
      </c>
    </row>
    <row r="71" spans="1:2" x14ac:dyDescent="0.2">
      <c r="A71" s="59">
        <v>67</v>
      </c>
      <c r="B71" s="39">
        <f>Показатели!I118</f>
        <v>0</v>
      </c>
    </row>
    <row r="72" spans="1:2" x14ac:dyDescent="0.2">
      <c r="A72" s="59">
        <v>68</v>
      </c>
      <c r="B72" s="40">
        <f>Показатели!I119</f>
        <v>0</v>
      </c>
    </row>
    <row r="73" spans="1:2" x14ac:dyDescent="0.2">
      <c r="A73" s="59">
        <v>69</v>
      </c>
      <c r="B73" s="40">
        <f>Показатели!I120</f>
        <v>0</v>
      </c>
    </row>
    <row r="74" spans="1:2" x14ac:dyDescent="0.2">
      <c r="A74" s="59">
        <v>70</v>
      </c>
      <c r="B74" s="40">
        <f>Показатели!I121</f>
        <v>0</v>
      </c>
    </row>
    <row r="75" spans="1:2" x14ac:dyDescent="0.2">
      <c r="A75" s="59">
        <v>71</v>
      </c>
      <c r="B75" s="41">
        <f>Показатели!I122</f>
        <v>0</v>
      </c>
    </row>
    <row r="76" spans="1:2" x14ac:dyDescent="0.2">
      <c r="A76" s="59">
        <v>72</v>
      </c>
      <c r="B76" s="39">
        <f>Показатели!I126</f>
        <v>0</v>
      </c>
    </row>
    <row r="77" spans="1:2" x14ac:dyDescent="0.2">
      <c r="A77" s="59">
        <v>73</v>
      </c>
      <c r="B77" s="40">
        <f>Показатели!I127</f>
        <v>0</v>
      </c>
    </row>
    <row r="78" spans="1:2" x14ac:dyDescent="0.2">
      <c r="A78" s="59">
        <v>74</v>
      </c>
      <c r="B78" s="40">
        <f>Показатели!I128</f>
        <v>0</v>
      </c>
    </row>
    <row r="79" spans="1:2" x14ac:dyDescent="0.2">
      <c r="A79" s="59">
        <v>75</v>
      </c>
      <c r="B79" s="41">
        <f>Показатели!I129</f>
        <v>0</v>
      </c>
    </row>
    <row r="80" spans="1:2" x14ac:dyDescent="0.2">
      <c r="A80" s="59">
        <v>76</v>
      </c>
      <c r="B80" s="39">
        <f>Показатели!I133</f>
        <v>0</v>
      </c>
    </row>
    <row r="81" spans="1:2" x14ac:dyDescent="0.2">
      <c r="A81" s="59">
        <v>77</v>
      </c>
      <c r="B81" s="41">
        <f>Показатели!I134</f>
        <v>0</v>
      </c>
    </row>
    <row r="82" spans="1:2" x14ac:dyDescent="0.2">
      <c r="A82" s="59">
        <v>78</v>
      </c>
      <c r="B82" s="39">
        <f>Показатели!I138</f>
        <v>0</v>
      </c>
    </row>
    <row r="83" spans="1:2" x14ac:dyDescent="0.2">
      <c r="A83" s="59">
        <v>79</v>
      </c>
      <c r="B83" s="40">
        <f>Показатели!I139</f>
        <v>0</v>
      </c>
    </row>
    <row r="84" spans="1:2" x14ac:dyDescent="0.2">
      <c r="A84" s="59">
        <v>80</v>
      </c>
      <c r="B84" s="40">
        <f>Показатели!I140</f>
        <v>0</v>
      </c>
    </row>
    <row r="85" spans="1:2" x14ac:dyDescent="0.2">
      <c r="A85" s="59">
        <v>81</v>
      </c>
      <c r="B85" s="40">
        <f>Показатели!I141</f>
        <v>0</v>
      </c>
    </row>
    <row r="86" spans="1:2" x14ac:dyDescent="0.2">
      <c r="A86" s="59">
        <v>82</v>
      </c>
      <c r="B86" s="41">
        <f>Показатели!I142</f>
        <v>0</v>
      </c>
    </row>
    <row r="87" spans="1:2" x14ac:dyDescent="0.2">
      <c r="A87" s="59">
        <v>83</v>
      </c>
      <c r="B87" s="39">
        <f>Показатели!I146</f>
        <v>0</v>
      </c>
    </row>
    <row r="88" spans="1:2" x14ac:dyDescent="0.2">
      <c r="A88" s="59">
        <v>84</v>
      </c>
      <c r="B88" s="40">
        <f>Показатели!I147</f>
        <v>0</v>
      </c>
    </row>
    <row r="89" spans="1:2" x14ac:dyDescent="0.2">
      <c r="A89" s="59">
        <v>85</v>
      </c>
      <c r="B89" s="41">
        <f>Показатели!I148</f>
        <v>0</v>
      </c>
    </row>
    <row r="90" spans="1:2" x14ac:dyDescent="0.2">
      <c r="A90" s="59">
        <v>86</v>
      </c>
      <c r="B90" s="39">
        <f>Показатели!I152</f>
        <v>0</v>
      </c>
    </row>
    <row r="91" spans="1:2" x14ac:dyDescent="0.2">
      <c r="A91" s="59">
        <v>87</v>
      </c>
      <c r="B91" s="40">
        <f>Показатели!I153</f>
        <v>0</v>
      </c>
    </row>
    <row r="92" spans="1:2" x14ac:dyDescent="0.2">
      <c r="A92" s="59">
        <v>88</v>
      </c>
      <c r="B92" s="40">
        <f>Показатели!I154</f>
        <v>0</v>
      </c>
    </row>
    <row r="93" spans="1:2" x14ac:dyDescent="0.2">
      <c r="A93" s="59" t="s">
        <v>308</v>
      </c>
      <c r="B93" s="41">
        <f>Показатели!D157</f>
        <v>0</v>
      </c>
    </row>
    <row r="94" spans="1:2" x14ac:dyDescent="0.2">
      <c r="A94" s="59" t="s">
        <v>309</v>
      </c>
      <c r="B94">
        <f>Классификатор!D10</f>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Общие сведения</vt:lpstr>
      <vt:lpstr>Показатели</vt:lpstr>
      <vt:lpstr>Классификатор</vt:lpstr>
      <vt:lpstr>Определения</vt:lpstr>
      <vt:lpstr>Классификатор ОЭСР</vt:lpstr>
      <vt:lpstr>Sheet3</vt:lpstr>
      <vt:lpstr>Analitics</vt:lpstr>
      <vt:lpstr>Comments analitics</vt:lpstr>
      <vt:lpstr>choice</vt:lpstr>
      <vt:lpstr>sign</vt:lpstr>
      <vt:lpstr>выбор</vt:lpstr>
      <vt:lpstr>Гуманитарные_науки</vt:lpstr>
      <vt:lpstr>Естественные_и_точные_науки</vt:lpstr>
      <vt:lpstr>Медицинские_науки_и_общественное_здравоохранение</vt:lpstr>
      <vt:lpstr>Сельскохозяйственные_науки</vt:lpstr>
      <vt:lpstr>Социальные_науки</vt:lpstr>
      <vt:lpstr>Техника_и_технологии</vt:lpstr>
      <vt:lpstr>уровень_1</vt:lpstr>
    </vt:vector>
  </TitlesOfParts>
  <Company>PricewaterhouseCoopers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Konstantin Dedyukhin</dc:creator>
  <cp:lastModifiedBy>Влада</cp:lastModifiedBy>
  <cp:lastPrinted>2013-03-01T06:17:28Z</cp:lastPrinted>
  <dcterms:created xsi:type="dcterms:W3CDTF">2009-01-23T10:19:39Z</dcterms:created>
  <dcterms:modified xsi:type="dcterms:W3CDTF">2013-03-01T07:33:27Z</dcterms:modified>
</cp:coreProperties>
</file>